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D:\AQUAS\VDNM 2025\web_ezak\rev.c\"/>
    </mc:Choice>
  </mc:AlternateContent>
  <xr:revisionPtr revIDLastSave="0" documentId="13_ncr:1_{8CC892FA-E69D-435D-BB4C-4FC0FE5DDA12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Rekapitulace" sheetId="36" r:id="rId1"/>
    <sheet name="PS05.1" sheetId="38" r:id="rId2"/>
    <sheet name="PS05.2" sheetId="48" r:id="rId3"/>
    <sheet name="PS05.3" sheetId="47" r:id="rId4"/>
    <sheet name="PS05.4" sheetId="49" r:id="rId5"/>
    <sheet name="PS05.5" sheetId="50" r:id="rId6"/>
    <sheet name="PS05.6" sheetId="51" r:id="rId7"/>
    <sheet name="VON" sheetId="43" r:id="rId8"/>
    <sheet name="SO 07.old" sheetId="7" state="hidden" r:id="rId9"/>
  </sheets>
  <definedNames>
    <definedName name="_Toc320104386_1">#REF!</definedName>
    <definedName name="_Toc320104387_2">#REF!</definedName>
    <definedName name="_Toc409080621" localSheetId="1">'PS05.1'!#REF!</definedName>
    <definedName name="_Toc409080621" localSheetId="2">'PS05.2'!#REF!</definedName>
    <definedName name="_Toc409080621" localSheetId="3">'PS05.3'!#REF!</definedName>
    <definedName name="_Toc409080621" localSheetId="4">'PS05.4'!#REF!</definedName>
    <definedName name="_Toc409080621" localSheetId="5">'PS05.5'!#REF!</definedName>
    <definedName name="_Toc409080621" localSheetId="6">'PS05.6'!#REF!</definedName>
    <definedName name="_Toc82598465" localSheetId="1">'PS05.1'!$B$3</definedName>
    <definedName name="_Toc82598465" localSheetId="2">'PS05.2'!$B$3</definedName>
    <definedName name="_Toc82598465" localSheetId="3">'PS05.3'!$B$3</definedName>
    <definedName name="_Toc82598465" localSheetId="4">'PS05.4'!$B$3</definedName>
    <definedName name="_Toc82598465" localSheetId="5">'PS05.5'!$B$3</definedName>
    <definedName name="_Toc82598465" localSheetId="6">'PS05.6'!$B$3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2">#REF!</definedName>
    <definedName name="Excel_BuiltIn_Print_Titles_2_1">#REF!</definedName>
    <definedName name="Excel_BuiltIn_Print_Titles_3_1">#REF!</definedName>
    <definedName name="Excel_BuiltIn_Print_Titles_3_1_1">#REF!</definedName>
    <definedName name="_xlnm.Print_Titles" localSheetId="1">'PS05.1'!$2:$2</definedName>
    <definedName name="_xlnm.Print_Titles" localSheetId="2">'PS05.2'!$2:$2</definedName>
    <definedName name="_xlnm.Print_Titles" localSheetId="3">'PS05.3'!$2:$2</definedName>
    <definedName name="_xlnm.Print_Titles" localSheetId="4">'PS05.4'!$2:$2</definedName>
    <definedName name="_xlnm.Print_Titles" localSheetId="5">'PS05.5'!$2:$2</definedName>
    <definedName name="_xlnm.Print_Titles" localSheetId="6">'PS05.6'!$2:$2</definedName>
    <definedName name="_xlnm.Print_Area" localSheetId="1">'PS05.1'!$A$1:$F$25</definedName>
    <definedName name="_xlnm.Print_Area" localSheetId="2">'PS05.2'!$A$1:$F$32</definedName>
    <definedName name="_xlnm.Print_Area" localSheetId="3">'PS05.3'!$A$1:$F$25</definedName>
    <definedName name="_xlnm.Print_Area" localSheetId="4">'PS05.4'!$A$1:$F$26</definedName>
    <definedName name="_xlnm.Print_Area" localSheetId="5">'PS05.5'!$A$1:$F$25</definedName>
    <definedName name="_xlnm.Print_Area" localSheetId="6">'PS05.6'!$A$1:$F$6</definedName>
    <definedName name="_xlnm.Print_Area" localSheetId="0">Rekapitulace!$A$1:$E$15</definedName>
    <definedName name="Z_41344A30_E23C_11D5_BB3B_C51F840B824A_.wvu.PrintArea" localSheetId="1" hidden="1">'PS05.1'!#REF!</definedName>
    <definedName name="Z_41344A30_E23C_11D5_BB3B_C51F840B824A_.wvu.PrintArea" localSheetId="2" hidden="1">'PS05.2'!#REF!</definedName>
    <definedName name="Z_41344A30_E23C_11D5_BB3B_C51F840B824A_.wvu.PrintArea" localSheetId="3" hidden="1">'PS05.3'!#REF!</definedName>
    <definedName name="Z_41344A30_E23C_11D5_BB3B_C51F840B824A_.wvu.PrintArea" localSheetId="4" hidden="1">'PS05.4'!#REF!</definedName>
    <definedName name="Z_41344A30_E23C_11D5_BB3B_C51F840B824A_.wvu.PrintArea" localSheetId="5" hidden="1">'PS05.5'!#REF!</definedName>
    <definedName name="Z_41344A30_E23C_11D5_BB3B_C51F840B824A_.wvu.PrintArea" localSheetId="6" hidden="1">'PS05.6'!#REF!</definedName>
  </definedNames>
  <calcPr calcId="191029" fullPrecision="0"/>
  <customWorkbookViews>
    <customWorkbookView name="mazel - vlastní pohled" guid="{607DC803-E23C-11D5-9BAA-838DE3D3601A}" mergeInterval="0" personalView="1" maximized="1" windowWidth="1020" windowHeight="606" activeSheetId="13"/>
    <customWorkbookView name="Hladík Jaroslav Ing. - vlastní pohled" guid="{41344A30-E23C-11D5-BB3B-C51F840B824A}" mergeInterval="0" personalView="1" maximized="1" windowWidth="1020" windowHeight="606" activeSheetId="11" showComments="commIndAndComment"/>
  </customWorkbookViews>
</workbook>
</file>

<file path=xl/calcChain.xml><?xml version="1.0" encoding="utf-8"?>
<calcChain xmlns="http://schemas.openxmlformats.org/spreadsheetml/2006/main">
  <c r="F4" i="38" l="1"/>
  <c r="F5" i="38" s="1"/>
  <c r="F7" i="38"/>
  <c r="F8" i="38" s="1"/>
  <c r="F10" i="38"/>
  <c r="F11" i="38" s="1"/>
  <c r="F13" i="38"/>
  <c r="F14" i="38" s="1"/>
  <c r="F16" i="38"/>
  <c r="F17" i="38" s="1"/>
  <c r="F19" i="38"/>
  <c r="F20" i="38" s="1"/>
  <c r="F22" i="38"/>
  <c r="F23" i="38" s="1"/>
  <c r="F4" i="48"/>
  <c r="F5" i="48"/>
  <c r="F8" i="48"/>
  <c r="F9" i="48"/>
  <c r="F12" i="48"/>
  <c r="F14" i="48" s="1"/>
  <c r="F13" i="48"/>
  <c r="F16" i="48"/>
  <c r="F17" i="48"/>
  <c r="F20" i="48"/>
  <c r="F21" i="48"/>
  <c r="F24" i="48"/>
  <c r="F25" i="48"/>
  <c r="F28" i="48"/>
  <c r="F29" i="48"/>
  <c r="F4" i="47"/>
  <c r="F5" i="47" s="1"/>
  <c r="F7" i="47"/>
  <c r="F8" i="47"/>
  <c r="F10" i="47"/>
  <c r="F11" i="47" s="1"/>
  <c r="F13" i="47"/>
  <c r="F14" i="47" s="1"/>
  <c r="F16" i="47"/>
  <c r="F17" i="47" s="1"/>
  <c r="F19" i="47"/>
  <c r="F20" i="47" s="1"/>
  <c r="F22" i="47"/>
  <c r="F23" i="47" s="1"/>
  <c r="F4" i="49"/>
  <c r="F5" i="49" s="1"/>
  <c r="F7" i="49"/>
  <c r="F8" i="49"/>
  <c r="F10" i="49"/>
  <c r="F11" i="49"/>
  <c r="F14" i="49"/>
  <c r="F15" i="49" s="1"/>
  <c r="F17" i="49"/>
  <c r="F18" i="49" s="1"/>
  <c r="F20" i="49"/>
  <c r="F21" i="49" s="1"/>
  <c r="F23" i="49"/>
  <c r="F24" i="49"/>
  <c r="F4" i="50"/>
  <c r="F5" i="50"/>
  <c r="F7" i="50"/>
  <c r="F8" i="50" s="1"/>
  <c r="F10" i="50"/>
  <c r="F11" i="50" s="1"/>
  <c r="F13" i="50"/>
  <c r="F14" i="50" s="1"/>
  <c r="F16" i="50"/>
  <c r="F17" i="50" s="1"/>
  <c r="F19" i="50"/>
  <c r="F20" i="50"/>
  <c r="F22" i="50"/>
  <c r="F23" i="50" s="1"/>
  <c r="F4" i="51"/>
  <c r="F5" i="51" s="1"/>
  <c r="F6" i="51" s="1"/>
  <c r="E35" i="36" s="1"/>
  <c r="F4" i="43"/>
  <c r="F5" i="43"/>
  <c r="F6" i="43"/>
  <c r="F12" i="49" l="1"/>
  <c r="F26" i="49" s="1"/>
  <c r="E25" i="36" s="1"/>
  <c r="F25" i="47"/>
  <c r="E20" i="36" s="1"/>
  <c r="F22" i="48"/>
  <c r="F6" i="48"/>
  <c r="F30" i="48"/>
  <c r="F10" i="48"/>
  <c r="F26" i="48"/>
  <c r="F18" i="48"/>
  <c r="F25" i="38"/>
  <c r="E10" i="36" s="1"/>
  <c r="F7" i="43"/>
  <c r="F9" i="43" s="1"/>
  <c r="E40" i="36" s="1"/>
  <c r="F25" i="50"/>
  <c r="E30" i="36" s="1"/>
  <c r="F32" i="48" l="1"/>
  <c r="E15" i="36" s="1"/>
  <c r="E42" i="36" s="1"/>
  <c r="H6" i="7"/>
</calcChain>
</file>

<file path=xl/sharedStrings.xml><?xml version="1.0" encoding="utf-8"?>
<sst xmlns="http://schemas.openxmlformats.org/spreadsheetml/2006/main" count="275" uniqueCount="118">
  <si>
    <t>Pol.
č.</t>
  </si>
  <si>
    <t>Název položky</t>
  </si>
  <si>
    <t xml:space="preserve">Jednotka </t>
  </si>
  <si>
    <t>Množství</t>
  </si>
  <si>
    <t>Jednotková
cena [Kč]</t>
  </si>
  <si>
    <t>Cena celkem
[Kč]</t>
  </si>
  <si>
    <t>1.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</si>
  <si>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</si>
  <si>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2.</t>
  </si>
  <si>
    <t>3.</t>
  </si>
  <si>
    <t>4.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</si>
  <si>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/>
    </r>
  </si>
  <si>
    <t>5.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</si>
  <si>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</si>
  <si>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Výkop zemina</t>
  </si>
  <si>
    <t>Zpětný zásyp</t>
  </si>
  <si>
    <t>Množstní + rezerva</t>
  </si>
  <si>
    <t>R
%</t>
  </si>
  <si>
    <t>SO 07 - Jímka hradidel</t>
  </si>
  <si>
    <t>Beton - konstrukce jímky</t>
  </si>
  <si>
    <t>Něco jako poklop ???</t>
  </si>
  <si>
    <t>kpl.</t>
  </si>
  <si>
    <t>Pažení</t>
  </si>
  <si>
    <t>Náklady celkem:</t>
  </si>
  <si>
    <t xml:space="preserve">Přehled nákladů </t>
  </si>
  <si>
    <t>1.1.</t>
  </si>
  <si>
    <t>celkem</t>
  </si>
  <si>
    <t>kpl</t>
  </si>
  <si>
    <t>(ceny uvedené v Kč bez DPH)</t>
  </si>
  <si>
    <t>Projektové a inženýrské práce</t>
  </si>
  <si>
    <t>Celkem VON:</t>
  </si>
  <si>
    <t>Dílenská dokumentace, technická specifikace dodávek</t>
  </si>
  <si>
    <t>VON - Vedlejší a ostatní náklady</t>
  </si>
  <si>
    <t>Celkem VON</t>
  </si>
  <si>
    <t>Přepravní náklady</t>
  </si>
  <si>
    <t>VDNM, horní zdrž – modernizace segmentů přelivových polí, DPS</t>
  </si>
  <si>
    <t>VON - Vedlejší a ostaní náklady - segment č.3</t>
  </si>
  <si>
    <t>PS05 - VDNM, horní zdrž, řídící systém</t>
  </si>
  <si>
    <t>PS05.1 - VDNM, horní zdrž, řídící systém, velín</t>
  </si>
  <si>
    <t>PS05.2 - VDNM, horní zdrž, řídící systém segment 2</t>
  </si>
  <si>
    <t>PS05.3 - VDNM, horní zdrž, řídící systém segment 3</t>
  </si>
  <si>
    <t>Celkem PS05.1</t>
  </si>
  <si>
    <t>Celkem PS05.2</t>
  </si>
  <si>
    <t>Celkem PS05.3</t>
  </si>
  <si>
    <t>PS05.4 - VDNM, horní zdrž, řídící systém segment 4</t>
  </si>
  <si>
    <t>Celkem PS05.4</t>
  </si>
  <si>
    <t>Montáže senzoriky a výměna řídícího systému ve strojovně č.2 a strojovně č.3. Nastavení a zprovoznění systému.</t>
  </si>
  <si>
    <t>Montáže senzoriky a výměna řídícího systému ve strojovně č.4. Nastavení a zprovoznění systému.</t>
  </si>
  <si>
    <t>Montáže senzoriky a výměna řídícího systému ve strojovně č.5. Nastavení a zprovoznění systému.</t>
  </si>
  <si>
    <t>PS05.5 - VDNM, horní zdrž, řídící systém segment 1</t>
  </si>
  <si>
    <t>Montáže senzoriky a výměna řídícího systému ve strojovně č.1. Nastavení a zprovoznění systému.</t>
  </si>
  <si>
    <t>Montáž řídícího průmyslového PC, programové vybavení, úprava sítě.</t>
  </si>
  <si>
    <t>Celkem PS05.5</t>
  </si>
  <si>
    <t>PS05.6 - VDNM, horní zdrž, meteostanice</t>
  </si>
  <si>
    <t>Celkem PS05.6</t>
  </si>
  <si>
    <t>Demontáž stávající meteostanice. Montáž a zprovoznění nové meteostanice</t>
  </si>
  <si>
    <t>Průmyslové PC, licence</t>
  </si>
  <si>
    <t>Úprava stávajícího zapojení</t>
  </si>
  <si>
    <t>PC obsluhy</t>
  </si>
  <si>
    <t>PC obsluhy, monitor, klávesnice, myš, …</t>
  </si>
  <si>
    <t>Demontáže, montáže, oživení</t>
  </si>
  <si>
    <t>Úpravy rozvaděče, připojení a oživení průmyslového PC, nastavení komunikací, ….</t>
  </si>
  <si>
    <t>Programové vybavení IPC, vizualizace</t>
  </si>
  <si>
    <t>Přeprava pracovníků a materiálu, čas na cestě,…</t>
  </si>
  <si>
    <t>Programové vybavení průmyslového PC, webová vizualizace technologie, …</t>
  </si>
  <si>
    <t>Jištění, svodič přepětí, síťové prvky, zdroj, UPS,  montážní materiál, …</t>
  </si>
  <si>
    <t>Průmyslové PC včetně licencí, Web serveru, LTE router pro vzdálenou správu, …</t>
  </si>
  <si>
    <t>Celkem PS05.1 - řídící systém, velín:</t>
  </si>
  <si>
    <t>Dokumentace, manuál, revize</t>
  </si>
  <si>
    <t>PS05.2 - VDNM, horní zdrž, řídící systém, segment 2</t>
  </si>
  <si>
    <t>Embeded PC včetně licencí, IO terminálů (DI, DO, AI, AO, analýza sítě) a Safety terminálů (logický modul, safety DI, safety DO), EtherCAT moduly</t>
  </si>
  <si>
    <t>Frekvenční měnič s rozhraním EtherCAT, jištění, spínací přístroje, svodič přepětí, síťové prvky, zdroj, UPS,  zobrazovací panel HMI, měřící transformátory proudu,montážní materiál, …</t>
  </si>
  <si>
    <t>Absolutní snímání polohy, montážní adaptéry, kabeláž snímačů…</t>
  </si>
  <si>
    <t>Úpravy rozvaděče, připojení a oživení embeded PC, nastavení komunikací s řídícím PC, frekvenčním měničem, HMI panelem, ….</t>
  </si>
  <si>
    <t>Programové vybavení embeded PC,  vizualizace na místním zobrazovacím panelu, nastavení frekvenčního měniče, …</t>
  </si>
  <si>
    <t>Celkem PS05.2 - řídící systém, segment 2:</t>
  </si>
  <si>
    <t>Embeded PC, licence - strojovna 2 a strojovna 3</t>
  </si>
  <si>
    <t>Úprava stávajícího zapojení - strojovna 2 a strojvna 3</t>
  </si>
  <si>
    <t>Senzorika - strojovna 2 a strojovna 3</t>
  </si>
  <si>
    <t>Demontáže, montáže, oživení - strojovna 2 a strojovna 3</t>
  </si>
  <si>
    <t>Dokumentace, manuál, revize - strojovna 2 a strojovna 3</t>
  </si>
  <si>
    <t>Přepravní náklady - strojovna 2 a strojovna 3</t>
  </si>
  <si>
    <t>Embeded PC, licence - strojovna 4</t>
  </si>
  <si>
    <t>PS05.3 - VDNM, horní zdrž, řídící systém, segment 3</t>
  </si>
  <si>
    <t>Úprava stávajícího zapojení - strojovna 4</t>
  </si>
  <si>
    <t>Senzorika - strojovna 4</t>
  </si>
  <si>
    <t>Demontáže, montáže, oživení - strojovna 4</t>
  </si>
  <si>
    <t>Programové vybavení IPC, vizualizace - strojovna 4</t>
  </si>
  <si>
    <t>Dokumentace, manuál, revize - strojovna 4</t>
  </si>
  <si>
    <t>Přepravní náklady - strojovna 4</t>
  </si>
  <si>
    <t>Celkem PS05.3 - řídící systém, segment 3:</t>
  </si>
  <si>
    <t>PS05.4 - VDNM, horní zdrž, řídící systém, segment 4</t>
  </si>
  <si>
    <t>Celkem PS05.4 - řídící systém, segment 4:</t>
  </si>
  <si>
    <t>Embeded PC, licence - strojovna 5</t>
  </si>
  <si>
    <t>Úprava stávajícího zapojení - strojovna 5</t>
  </si>
  <si>
    <t>Senzorika - strojovna 5</t>
  </si>
  <si>
    <t>Demontáže, montáže, oživení - strojovna 5</t>
  </si>
  <si>
    <t>Programové vybavení IPC, vizualizace - strojovna 5</t>
  </si>
  <si>
    <t>Dokumentace, manuál, revize - strojovna 5</t>
  </si>
  <si>
    <t>Přepravní náklady - strojovna 5</t>
  </si>
  <si>
    <t>PS05.5 - VDNM, horní zdrž, řídící systém, segment 1</t>
  </si>
  <si>
    <t>Embeded PC, licence - strojovna 1</t>
  </si>
  <si>
    <t>Úprava stávajícího zapojení - strojovna 1</t>
  </si>
  <si>
    <t>Senzorika - strojovna 1</t>
  </si>
  <si>
    <t>Demontáže, montáže, oživení - strojovna 1</t>
  </si>
  <si>
    <t>Programové vybavení IPC, vizualizace - strojovna 1</t>
  </si>
  <si>
    <t>Dokumentace, manuál, revize - strojovna 1</t>
  </si>
  <si>
    <t>Přepravní náklady - strojovna 1</t>
  </si>
  <si>
    <t>Celkem PS05.5 - řídící systém, segment 1:</t>
  </si>
  <si>
    <t>Snímání hladiny vody, kabeláž</t>
  </si>
  <si>
    <t>Meteostanice</t>
  </si>
  <si>
    <t>Telemetrická jednotka s GSM/GPRS modulem, napájecí zdroj, akumulátor, stožár
Měření teploty vzduchu, měření rychlosti a směru větru, měření srážek, měření teploty vody
Sestavení, zprovoznění</t>
  </si>
  <si>
    <t>Celkem PS05.6 - meteostanice</t>
  </si>
  <si>
    <t>Projektová příprava</t>
  </si>
  <si>
    <t>Protokoly, revizní zpráva</t>
  </si>
  <si>
    <t>Manuály</t>
  </si>
  <si>
    <t>Progr. vybavení IPC, vizualizace - strojovna 2 a strojovna 3</t>
  </si>
  <si>
    <t>Projektové a inženýrské práce, manuály.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</si>
</sst>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7" formatCode="#,##0.00\ &quot;Kč&quot;;\-#,##0.00\ &quot;Kč&quot;"/>
    <numFmt numFmtId="164" formatCode="_-* #,##0.00\ _K_č_-;\-* #,##0.00\ _K_č_-;_-* &quot;-&quot;??\ _K_č_-;_-@_-"/>
    <numFmt numFmtId="165" formatCode="#,##0.0"/>
    <numFmt numFmtId="166" formatCode="#,##0_ ;\-#,##0\ "/>
    <numFmt numFmtId="167" formatCode="#,##0\ &quot;Kč&quot;"/>
    <numFmt numFmtId="169" formatCode="#,##0.00\ &quot;Kč&quot;"/>
  </numFmts>
  <fonts count="24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Narrow"/>
      <family val="2"/>
    </font>
    <font>
      <vertAlign val="super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Narrow"/>
      <family val="2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b/>
      <sz val="12"/>
      <name val="Arial CE"/>
      <charset val="238"/>
    </font>
    <font>
      <b/>
      <sz val="14"/>
      <name val="Times New Roman"/>
      <family val="1"/>
      <charset val="238"/>
    </font>
    <font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19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11" fillId="0" borderId="0" xfId="0" applyFont="1"/>
    <xf numFmtId="3" fontId="13" fillId="0" borderId="0" xfId="0" applyNumberFormat="1" applyFont="1"/>
    <xf numFmtId="0" fontId="7" fillId="0" borderId="0" xfId="0" applyFont="1"/>
    <xf numFmtId="3" fontId="11" fillId="0" borderId="0" xfId="0" applyNumberFormat="1" applyFont="1"/>
    <xf numFmtId="0" fontId="14" fillId="0" borderId="0" xfId="0" applyFont="1"/>
    <xf numFmtId="0" fontId="9" fillId="0" borderId="0" xfId="0" applyFont="1"/>
    <xf numFmtId="0" fontId="15" fillId="0" borderId="0" xfId="0" applyFont="1"/>
    <xf numFmtId="0" fontId="0" fillId="0" borderId="0" xfId="0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12" fillId="0" borderId="11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3" fontId="1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6" fillId="0" borderId="1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166" fontId="12" fillId="0" borderId="9" xfId="1" applyNumberFormat="1" applyFont="1" applyBorder="1" applyAlignment="1">
      <alignment vertical="center"/>
    </xf>
    <xf numFmtId="3" fontId="12" fillId="0" borderId="10" xfId="0" applyNumberFormat="1" applyFont="1" applyBorder="1" applyAlignment="1">
      <alignment vertical="center"/>
    </xf>
    <xf numFmtId="0" fontId="16" fillId="0" borderId="9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right" vertical="center" wrapText="1"/>
    </xf>
    <xf numFmtId="0" fontId="0" fillId="0" borderId="19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9" fillId="4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3" fontId="6" fillId="4" borderId="9" xfId="0" applyNumberFormat="1" applyFont="1" applyFill="1" applyBorder="1" applyAlignment="1">
      <alignment horizontal="center" vertical="center"/>
    </xf>
    <xf numFmtId="165" fontId="6" fillId="4" borderId="9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center" vertical="center"/>
    </xf>
    <xf numFmtId="3" fontId="12" fillId="4" borderId="9" xfId="0" applyNumberFormat="1" applyFont="1" applyFill="1" applyBorder="1" applyAlignment="1">
      <alignment horizontal="center" vertical="center"/>
    </xf>
    <xf numFmtId="166" fontId="12" fillId="4" borderId="9" xfId="1" applyNumberFormat="1" applyFont="1" applyFill="1" applyBorder="1" applyAlignment="1">
      <alignment vertical="center"/>
    </xf>
    <xf numFmtId="3" fontId="12" fillId="4" borderId="10" xfId="0" applyNumberFormat="1" applyFont="1" applyFill="1" applyBorder="1" applyAlignment="1">
      <alignment vertical="center"/>
    </xf>
    <xf numFmtId="3" fontId="12" fillId="4" borderId="0" xfId="0" applyNumberFormat="1" applyFont="1" applyFill="1" applyAlignment="1">
      <alignment vertical="center"/>
    </xf>
    <xf numFmtId="3" fontId="0" fillId="4" borderId="0" xfId="0" applyNumberFormat="1" applyFill="1" applyAlignment="1">
      <alignment vertical="center"/>
    </xf>
    <xf numFmtId="0" fontId="12" fillId="4" borderId="15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left" vertical="center" wrapText="1"/>
    </xf>
    <xf numFmtId="0" fontId="12" fillId="4" borderId="13" xfId="0" applyFont="1" applyFill="1" applyBorder="1" applyAlignment="1">
      <alignment horizontal="center" vertical="center"/>
    </xf>
    <xf numFmtId="3" fontId="12" fillId="4" borderId="13" xfId="0" applyNumberFormat="1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center" vertical="center"/>
    </xf>
    <xf numFmtId="3" fontId="12" fillId="4" borderId="17" xfId="0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12" fillId="4" borderId="28" xfId="0" applyFont="1" applyFill="1" applyBorder="1" applyAlignment="1">
      <alignment horizontal="center" vertical="center"/>
    </xf>
    <xf numFmtId="0" fontId="12" fillId="4" borderId="29" xfId="0" applyFont="1" applyFill="1" applyBorder="1" applyAlignment="1">
      <alignment horizontal="left" vertical="center" wrapText="1"/>
    </xf>
    <xf numFmtId="0" fontId="12" fillId="4" borderId="29" xfId="0" applyFont="1" applyFill="1" applyBorder="1" applyAlignment="1">
      <alignment horizontal="center" vertical="center"/>
    </xf>
    <xf numFmtId="3" fontId="12" fillId="4" borderId="29" xfId="0" applyNumberFormat="1" applyFont="1" applyFill="1" applyBorder="1" applyAlignment="1">
      <alignment horizontal="center" vertical="center"/>
    </xf>
    <xf numFmtId="0" fontId="12" fillId="4" borderId="31" xfId="0" applyFont="1" applyFill="1" applyBorder="1" applyAlignment="1">
      <alignment horizontal="center" vertical="center"/>
    </xf>
    <xf numFmtId="3" fontId="12" fillId="4" borderId="31" xfId="0" applyNumberFormat="1" applyFont="1" applyFill="1" applyBorder="1" applyAlignment="1">
      <alignment horizontal="center" vertical="center"/>
    </xf>
    <xf numFmtId="3" fontId="12" fillId="0" borderId="18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9" fillId="0" borderId="3" xfId="0" applyFont="1" applyBorder="1" applyAlignment="1">
      <alignment wrapText="1"/>
    </xf>
    <xf numFmtId="0" fontId="9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3" fontId="12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10" fillId="0" borderId="0" xfId="0" applyFont="1" applyAlignment="1">
      <alignment horizontal="left"/>
    </xf>
    <xf numFmtId="0" fontId="20" fillId="0" borderId="0" xfId="0" applyFont="1"/>
    <xf numFmtId="0" fontId="0" fillId="0" borderId="0" xfId="0" applyAlignment="1">
      <alignment horizontal="left"/>
    </xf>
    <xf numFmtId="0" fontId="17" fillId="0" borderId="0" xfId="0" applyFont="1" applyAlignment="1">
      <alignment horizontal="left" vertical="center"/>
    </xf>
    <xf numFmtId="0" fontId="4" fillId="0" borderId="25" xfId="0" applyFont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18" fillId="0" borderId="21" xfId="0" applyFont="1" applyBorder="1" applyAlignment="1">
      <alignment horizontal="center" vertical="center"/>
    </xf>
    <xf numFmtId="3" fontId="18" fillId="0" borderId="21" xfId="0" applyNumberFormat="1" applyFont="1" applyBorder="1" applyAlignment="1">
      <alignment horizontal="center" vertical="center"/>
    </xf>
    <xf numFmtId="166" fontId="18" fillId="0" borderId="21" xfId="1" applyNumberFormat="1" applyFont="1" applyBorder="1" applyAlignment="1">
      <alignment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166" fontId="12" fillId="0" borderId="0" xfId="1" applyNumberFormat="1" applyFont="1" applyFill="1" applyBorder="1" applyAlignment="1">
      <alignment vertical="center"/>
    </xf>
    <xf numFmtId="167" fontId="16" fillId="0" borderId="0" xfId="0" applyNumberFormat="1" applyFont="1" applyAlignment="1">
      <alignment vertical="center"/>
    </xf>
    <xf numFmtId="0" fontId="16" fillId="0" borderId="30" xfId="0" applyFont="1" applyBorder="1" applyAlignment="1">
      <alignment horizontal="center" vertical="center"/>
    </xf>
    <xf numFmtId="0" fontId="0" fillId="0" borderId="31" xfId="0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/>
    </xf>
    <xf numFmtId="3" fontId="12" fillId="0" borderId="3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3" fontId="0" fillId="0" borderId="18" xfId="0" applyNumberFormat="1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12" fillId="4" borderId="17" xfId="0" applyFont="1" applyFill="1" applyBorder="1" applyAlignment="1">
      <alignment horizontal="left" vertical="center" wrapText="1"/>
    </xf>
    <xf numFmtId="0" fontId="16" fillId="4" borderId="30" xfId="0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right" vertical="center" wrapText="1"/>
    </xf>
    <xf numFmtId="0" fontId="23" fillId="4" borderId="25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vertical="center"/>
    </xf>
    <xf numFmtId="0" fontId="23" fillId="4" borderId="21" xfId="0" applyFont="1" applyFill="1" applyBorder="1" applyAlignment="1">
      <alignment horizontal="center" vertical="center"/>
    </xf>
    <xf numFmtId="3" fontId="23" fillId="4" borderId="21" xfId="0" applyNumberFormat="1" applyFont="1" applyFill="1" applyBorder="1" applyAlignment="1">
      <alignment horizontal="center" vertical="center"/>
    </xf>
    <xf numFmtId="166" fontId="23" fillId="4" borderId="21" xfId="1" applyNumberFormat="1" applyFont="1" applyFill="1" applyBorder="1" applyAlignment="1">
      <alignment vertical="center"/>
    </xf>
    <xf numFmtId="5" fontId="17" fillId="0" borderId="0" xfId="1" applyNumberFormat="1" applyFont="1" applyFill="1" applyBorder="1" applyAlignment="1">
      <alignment vertical="center"/>
    </xf>
    <xf numFmtId="0" fontId="17" fillId="0" borderId="25" xfId="0" applyFont="1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17" fillId="0" borderId="21" xfId="0" applyFont="1" applyBorder="1" applyAlignment="1">
      <alignment horizontal="left" vertical="center"/>
    </xf>
    <xf numFmtId="0" fontId="17" fillId="0" borderId="26" xfId="0" applyFont="1" applyBorder="1" applyAlignment="1">
      <alignment horizontal="left" vertical="center"/>
    </xf>
    <xf numFmtId="0" fontId="11" fillId="0" borderId="34" xfId="0" applyFont="1" applyBorder="1" applyAlignment="1">
      <alignment horizontal="left" vertical="top" wrapText="1"/>
    </xf>
    <xf numFmtId="0" fontId="0" fillId="0" borderId="7" xfId="0" applyBorder="1" applyAlignment="1">
      <alignment vertical="top"/>
    </xf>
    <xf numFmtId="0" fontId="0" fillId="0" borderId="35" xfId="0" applyBorder="1" applyAlignment="1">
      <alignment vertical="top"/>
    </xf>
    <xf numFmtId="0" fontId="0" fillId="0" borderId="33" xfId="0" applyBorder="1"/>
    <xf numFmtId="0" fontId="0" fillId="0" borderId="0" xfId="0"/>
    <xf numFmtId="0" fontId="0" fillId="0" borderId="38" xfId="0" applyBorder="1"/>
    <xf numFmtId="0" fontId="17" fillId="0" borderId="25" xfId="0" applyFont="1" applyBorder="1" applyAlignment="1">
      <alignment horizontal="left"/>
    </xf>
    <xf numFmtId="0" fontId="17" fillId="0" borderId="21" xfId="0" applyFont="1" applyBorder="1" applyAlignment="1">
      <alignment horizontal="left"/>
    </xf>
    <xf numFmtId="0" fontId="11" fillId="0" borderId="7" xfId="0" applyFont="1" applyBorder="1" applyAlignment="1">
      <alignment horizontal="left" vertical="top" wrapText="1"/>
    </xf>
    <xf numFmtId="0" fontId="11" fillId="0" borderId="35" xfId="0" applyFont="1" applyBorder="1" applyAlignment="1">
      <alignment horizontal="left" vertical="top" wrapText="1"/>
    </xf>
    <xf numFmtId="0" fontId="11" fillId="0" borderId="36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7" xfId="0" applyFont="1" applyBorder="1" applyAlignment="1">
      <alignment horizontal="left" vertical="top" wrapText="1"/>
    </xf>
    <xf numFmtId="0" fontId="17" fillId="0" borderId="26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2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34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0" fillId="0" borderId="36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37" xfId="0" applyBorder="1" applyAlignment="1">
      <alignment vertical="top"/>
    </xf>
    <xf numFmtId="0" fontId="4" fillId="0" borderId="0" xfId="0" applyFont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69" fontId="17" fillId="2" borderId="22" xfId="1" applyNumberFormat="1" applyFont="1" applyFill="1" applyBorder="1" applyAlignment="1">
      <alignment vertical="center"/>
    </xf>
    <xf numFmtId="169" fontId="4" fillId="3" borderId="22" xfId="0" applyNumberFormat="1" applyFont="1" applyFill="1" applyBorder="1"/>
    <xf numFmtId="169" fontId="0" fillId="2" borderId="11" xfId="1" applyNumberFormat="1" applyFont="1" applyFill="1" applyBorder="1" applyAlignment="1">
      <alignment vertical="center"/>
    </xf>
    <xf numFmtId="169" fontId="0" fillId="2" borderId="12" xfId="0" applyNumberFormat="1" applyFill="1" applyBorder="1" applyAlignment="1">
      <alignment vertical="center"/>
    </xf>
    <xf numFmtId="169" fontId="0" fillId="0" borderId="23" xfId="1" applyNumberFormat="1" applyFont="1" applyFill="1" applyBorder="1" applyAlignment="1">
      <alignment vertical="center"/>
    </xf>
    <xf numFmtId="169" fontId="17" fillId="3" borderId="22" xfId="0" applyNumberFormat="1" applyFont="1" applyFill="1" applyBorder="1" applyAlignment="1">
      <alignment vertical="center"/>
    </xf>
    <xf numFmtId="169" fontId="12" fillId="0" borderId="9" xfId="1" applyNumberFormat="1" applyFont="1" applyFill="1" applyBorder="1" applyAlignment="1">
      <alignment vertical="center"/>
    </xf>
    <xf numFmtId="169" fontId="12" fillId="0" borderId="10" xfId="0" applyNumberFormat="1" applyFont="1" applyBorder="1" applyAlignment="1">
      <alignment vertical="center"/>
    </xf>
    <xf numFmtId="169" fontId="0" fillId="2" borderId="13" xfId="1" applyNumberFormat="1" applyFont="1" applyFill="1" applyBorder="1" applyAlignment="1">
      <alignment vertical="center"/>
    </xf>
    <xf numFmtId="169" fontId="0" fillId="2" borderId="14" xfId="0" applyNumberFormat="1" applyFill="1" applyBorder="1" applyAlignment="1">
      <alignment vertical="center"/>
    </xf>
    <xf numFmtId="169" fontId="0" fillId="0" borderId="23" xfId="1" applyNumberFormat="1" applyFont="1" applyBorder="1" applyAlignment="1">
      <alignment vertical="center"/>
    </xf>
    <xf numFmtId="169" fontId="0" fillId="0" borderId="24" xfId="1" applyNumberFormat="1" applyFont="1" applyBorder="1" applyAlignment="1">
      <alignment vertical="center"/>
    </xf>
    <xf numFmtId="169" fontId="12" fillId="0" borderId="9" xfId="1" applyNumberFormat="1" applyFont="1" applyBorder="1" applyAlignment="1">
      <alignment vertical="center"/>
    </xf>
    <xf numFmtId="169" fontId="0" fillId="0" borderId="27" xfId="1" applyNumberFormat="1" applyFont="1" applyFill="1" applyBorder="1" applyAlignment="1">
      <alignment vertical="center"/>
    </xf>
    <xf numFmtId="169" fontId="12" fillId="0" borderId="32" xfId="1" applyNumberFormat="1" applyFont="1" applyFill="1" applyBorder="1" applyAlignment="1">
      <alignment vertical="center"/>
    </xf>
    <xf numFmtId="169" fontId="16" fillId="3" borderId="22" xfId="0" applyNumberFormat="1" applyFont="1" applyFill="1" applyBorder="1" applyAlignment="1">
      <alignment vertical="center"/>
    </xf>
    <xf numFmtId="169" fontId="4" fillId="5" borderId="22" xfId="0" applyNumberFormat="1" applyFont="1" applyFill="1" applyBorder="1" applyAlignment="1">
      <alignment vertical="center"/>
    </xf>
    <xf numFmtId="7" fontId="0" fillId="2" borderId="11" xfId="1" applyNumberFormat="1" applyFont="1" applyFill="1" applyBorder="1" applyAlignment="1">
      <alignment vertical="center"/>
    </xf>
    <xf numFmtId="7" fontId="0" fillId="2" borderId="12" xfId="0" applyNumberFormat="1" applyFill="1" applyBorder="1" applyAlignment="1">
      <alignment vertical="center"/>
    </xf>
    <xf numFmtId="7" fontId="0" fillId="0" borderId="23" xfId="1" applyNumberFormat="1" applyFont="1" applyFill="1" applyBorder="1" applyAlignment="1">
      <alignment vertical="center"/>
    </xf>
    <xf numFmtId="7" fontId="17" fillId="3" borderId="22" xfId="0" applyNumberFormat="1" applyFont="1" applyFill="1" applyBorder="1" applyAlignment="1">
      <alignment vertical="center"/>
    </xf>
    <xf numFmtId="7" fontId="12" fillId="0" borderId="9" xfId="1" applyNumberFormat="1" applyFont="1" applyFill="1" applyBorder="1" applyAlignment="1">
      <alignment vertical="center"/>
    </xf>
    <xf numFmtId="7" fontId="12" fillId="0" borderId="10" xfId="0" applyNumberFormat="1" applyFont="1" applyBorder="1" applyAlignment="1">
      <alignment vertical="center"/>
    </xf>
    <xf numFmtId="7" fontId="0" fillId="2" borderId="13" xfId="1" applyNumberFormat="1" applyFont="1" applyFill="1" applyBorder="1" applyAlignment="1">
      <alignment vertical="center"/>
    </xf>
    <xf numFmtId="7" fontId="0" fillId="2" borderId="14" xfId="0" applyNumberFormat="1" applyFill="1" applyBorder="1" applyAlignment="1">
      <alignment vertical="center"/>
    </xf>
    <xf numFmtId="7" fontId="0" fillId="0" borderId="23" xfId="1" applyNumberFormat="1" applyFont="1" applyBorder="1" applyAlignment="1">
      <alignment vertical="center"/>
    </xf>
    <xf numFmtId="7" fontId="0" fillId="0" borderId="24" xfId="1" applyNumberFormat="1" applyFont="1" applyBorder="1" applyAlignment="1">
      <alignment vertical="center"/>
    </xf>
    <xf numFmtId="7" fontId="12" fillId="0" borderId="9" xfId="1" applyNumberFormat="1" applyFont="1" applyBorder="1" applyAlignment="1">
      <alignment vertical="center"/>
    </xf>
    <xf numFmtId="7" fontId="0" fillId="0" borderId="27" xfId="1" applyNumberFormat="1" applyFont="1" applyFill="1" applyBorder="1" applyAlignment="1">
      <alignment vertical="center"/>
    </xf>
    <xf numFmtId="7" fontId="12" fillId="0" borderId="32" xfId="1" applyNumberFormat="1" applyFont="1" applyFill="1" applyBorder="1" applyAlignment="1">
      <alignment vertical="center"/>
    </xf>
    <xf numFmtId="7" fontId="16" fillId="3" borderId="22" xfId="0" applyNumberFormat="1" applyFont="1" applyFill="1" applyBorder="1" applyAlignment="1">
      <alignment vertical="center"/>
    </xf>
    <xf numFmtId="169" fontId="0" fillId="2" borderId="23" xfId="1" applyNumberFormat="1" applyFont="1" applyFill="1" applyBorder="1" applyAlignment="1">
      <alignment vertical="center"/>
    </xf>
    <xf numFmtId="7" fontId="0" fillId="2" borderId="29" xfId="1" applyNumberFormat="1" applyFont="1" applyFill="1" applyBorder="1" applyAlignment="1">
      <alignment vertical="center"/>
    </xf>
    <xf numFmtId="7" fontId="0" fillId="2" borderId="20" xfId="1" applyNumberFormat="1" applyFont="1" applyFill="1" applyBorder="1" applyAlignment="1">
      <alignment vertical="center"/>
    </xf>
    <xf numFmtId="169" fontId="21" fillId="5" borderId="22" xfId="0" applyNumberFormat="1" applyFont="1" applyFill="1" applyBorder="1" applyAlignment="1">
      <alignment vertical="center"/>
    </xf>
    <xf numFmtId="7" fontId="0" fillId="0" borderId="32" xfId="1" applyNumberFormat="1" applyFont="1" applyFill="1" applyBorder="1" applyAlignment="1">
      <alignment vertical="center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colors>
    <mruColors>
      <color rgb="FF99FF33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showGridLines="0" tabSelected="1" topLeftCell="A17" zoomScaleNormal="100" workbookViewId="0">
      <selection activeCell="H45" sqref="H44:H45"/>
    </sheetView>
  </sheetViews>
  <sheetFormatPr defaultRowHeight="12.75" x14ac:dyDescent="0.2"/>
  <cols>
    <col min="1" max="1" width="5.140625" style="17" customWidth="1"/>
    <col min="2" max="2" width="3.7109375" style="17" customWidth="1"/>
    <col min="3" max="3" width="22.140625" style="17" customWidth="1"/>
    <col min="4" max="4" width="18.28515625" style="17" customWidth="1"/>
    <col min="5" max="5" width="26.85546875" style="18" customWidth="1"/>
    <col min="6" max="6" width="11" style="17" customWidth="1"/>
    <col min="7" max="16384" width="9.140625" style="17"/>
  </cols>
  <sheetData>
    <row r="1" spans="1:10" ht="47.25" customHeight="1" x14ac:dyDescent="0.2">
      <c r="A1" s="151" t="s">
        <v>35</v>
      </c>
      <c r="B1" s="152"/>
      <c r="C1" s="152"/>
      <c r="D1" s="152"/>
      <c r="E1" s="152"/>
      <c r="F1" s="117"/>
    </row>
    <row r="2" spans="1:10" ht="22.5" x14ac:dyDescent="0.3">
      <c r="A2" s="101"/>
      <c r="B2" s="100"/>
      <c r="C2" s="153" t="s">
        <v>37</v>
      </c>
      <c r="D2" s="154"/>
      <c r="E2" s="154"/>
    </row>
    <row r="3" spans="1:10" ht="14.25" customHeight="1" x14ac:dyDescent="0.3">
      <c r="A3" s="101"/>
      <c r="B3" s="100"/>
      <c r="C3" s="100"/>
      <c r="D3" s="102"/>
      <c r="E3" s="102"/>
    </row>
    <row r="4" spans="1:10" ht="15.75" x14ac:dyDescent="0.25">
      <c r="A4" s="22" t="s">
        <v>24</v>
      </c>
    </row>
    <row r="5" spans="1:10" x14ac:dyDescent="0.2">
      <c r="A5" s="23" t="s">
        <v>28</v>
      </c>
    </row>
    <row r="6" spans="1:10" ht="13.5" thickBot="1" x14ac:dyDescent="0.25">
      <c r="A6" s="19"/>
      <c r="B6" s="19"/>
    </row>
    <row r="7" spans="1:10" ht="15" thickBot="1" x14ac:dyDescent="0.25">
      <c r="A7" s="19"/>
      <c r="B7" s="103"/>
      <c r="C7" s="129" t="s">
        <v>38</v>
      </c>
      <c r="D7" s="130"/>
      <c r="E7" s="131"/>
      <c r="F7" s="103"/>
      <c r="I7" s="21"/>
      <c r="J7"/>
    </row>
    <row r="8" spans="1:10" ht="14.25" x14ac:dyDescent="0.2">
      <c r="A8" s="19"/>
      <c r="C8" s="155" t="s">
        <v>51</v>
      </c>
      <c r="D8" s="156"/>
      <c r="E8" s="136"/>
      <c r="I8" s="21"/>
      <c r="J8"/>
    </row>
    <row r="9" spans="1:10" ht="15" thickBot="1" x14ac:dyDescent="0.25">
      <c r="A9" s="19"/>
      <c r="C9" s="157"/>
      <c r="D9" s="158"/>
      <c r="E9" s="159"/>
      <c r="I9" s="21"/>
      <c r="J9"/>
    </row>
    <row r="10" spans="1:10" ht="27" customHeight="1" thickBot="1" x14ac:dyDescent="0.25">
      <c r="C10" s="140" t="s">
        <v>41</v>
      </c>
      <c r="D10" s="141"/>
      <c r="E10" s="163">
        <f>+'PS05.1'!F25</f>
        <v>0</v>
      </c>
      <c r="I10" s="21"/>
      <c r="J10" s="21"/>
    </row>
    <row r="11" spans="1:10" ht="14.25" customHeight="1" thickBot="1" x14ac:dyDescent="0.25">
      <c r="E11" s="20"/>
      <c r="I11" s="21"/>
      <c r="J11" s="21"/>
    </row>
    <row r="12" spans="1:10" ht="15" thickBot="1" x14ac:dyDescent="0.25">
      <c r="A12" s="19"/>
      <c r="B12" s="103"/>
      <c r="C12" s="129" t="s">
        <v>39</v>
      </c>
      <c r="D12" s="130"/>
      <c r="E12" s="131"/>
      <c r="F12" s="103"/>
      <c r="I12" s="21"/>
      <c r="J12"/>
    </row>
    <row r="13" spans="1:10" ht="14.25" x14ac:dyDescent="0.2">
      <c r="A13" s="19"/>
      <c r="C13" s="134" t="s">
        <v>46</v>
      </c>
      <c r="D13" s="135"/>
      <c r="E13" s="136"/>
      <c r="F13" s="37"/>
      <c r="I13" s="21"/>
      <c r="J13"/>
    </row>
    <row r="14" spans="1:10" ht="15" thickBot="1" x14ac:dyDescent="0.25">
      <c r="A14" s="19"/>
      <c r="C14" s="137"/>
      <c r="D14" s="138"/>
      <c r="E14" s="139"/>
      <c r="F14" s="37"/>
      <c r="I14" s="21"/>
      <c r="J14"/>
    </row>
    <row r="15" spans="1:10" ht="26.25" customHeight="1" thickBot="1" x14ac:dyDescent="0.25">
      <c r="C15" s="140" t="s">
        <v>42</v>
      </c>
      <c r="D15" s="141"/>
      <c r="E15" s="163">
        <f>+'PS05.2'!F32</f>
        <v>0</v>
      </c>
      <c r="F15" s="60"/>
      <c r="I15" s="21"/>
      <c r="J15"/>
    </row>
    <row r="16" spans="1:10" ht="15" thickBot="1" x14ac:dyDescent="0.25">
      <c r="C16" s="37"/>
      <c r="D16" s="37"/>
      <c r="E16" s="20"/>
      <c r="I16" s="21"/>
      <c r="J16"/>
    </row>
    <row r="17" spans="1:10" ht="15" thickBot="1" x14ac:dyDescent="0.25">
      <c r="A17" s="19"/>
      <c r="B17" s="103"/>
      <c r="C17" s="129" t="s">
        <v>40</v>
      </c>
      <c r="D17" s="130"/>
      <c r="E17" s="131"/>
      <c r="F17" s="103"/>
      <c r="I17" s="21"/>
      <c r="J17"/>
    </row>
    <row r="18" spans="1:10" ht="14.25" customHeight="1" x14ac:dyDescent="0.2">
      <c r="C18" s="134" t="s">
        <v>47</v>
      </c>
      <c r="D18" s="135"/>
      <c r="E18" s="136"/>
      <c r="I18" s="21"/>
      <c r="J18"/>
    </row>
    <row r="19" spans="1:10" ht="15" thickBot="1" x14ac:dyDescent="0.25">
      <c r="C19" s="137"/>
      <c r="D19" s="138"/>
      <c r="E19" s="139"/>
      <c r="I19" s="21"/>
      <c r="J19"/>
    </row>
    <row r="20" spans="1:10" ht="27" customHeight="1" thickBot="1" x14ac:dyDescent="0.25">
      <c r="C20" s="140" t="s">
        <v>43</v>
      </c>
      <c r="D20" s="141"/>
      <c r="E20" s="163">
        <f>+'PS05.3'!F25</f>
        <v>0</v>
      </c>
      <c r="I20" s="21"/>
      <c r="J20"/>
    </row>
    <row r="21" spans="1:10" ht="15" thickBot="1" x14ac:dyDescent="0.25">
      <c r="C21" s="37"/>
      <c r="D21" s="37"/>
      <c r="E21" s="20"/>
      <c r="I21" s="21"/>
      <c r="J21"/>
    </row>
    <row r="22" spans="1:10" ht="15" thickBot="1" x14ac:dyDescent="0.25">
      <c r="A22" s="19"/>
      <c r="B22" s="103"/>
      <c r="C22" s="129" t="s">
        <v>44</v>
      </c>
      <c r="D22" s="130"/>
      <c r="E22" s="131"/>
      <c r="F22" s="103"/>
      <c r="I22" s="21"/>
      <c r="J22"/>
    </row>
    <row r="23" spans="1:10" ht="14.25" customHeight="1" x14ac:dyDescent="0.2">
      <c r="C23" s="134" t="s">
        <v>48</v>
      </c>
      <c r="D23" s="135"/>
      <c r="E23" s="136"/>
      <c r="I23" s="21"/>
      <c r="J23"/>
    </row>
    <row r="24" spans="1:10" ht="15" thickBot="1" x14ac:dyDescent="0.25">
      <c r="C24" s="137"/>
      <c r="D24" s="138"/>
      <c r="E24" s="139"/>
      <c r="I24" s="21"/>
      <c r="J24"/>
    </row>
    <row r="25" spans="1:10" ht="18.75" customHeight="1" thickBot="1" x14ac:dyDescent="0.25">
      <c r="C25" s="140" t="s">
        <v>45</v>
      </c>
      <c r="D25" s="141"/>
      <c r="E25" s="163">
        <f>+'PS05.4'!F26</f>
        <v>0</v>
      </c>
      <c r="I25" s="21"/>
      <c r="J25"/>
    </row>
    <row r="26" spans="1:10" ht="15" customHeight="1" thickBot="1" x14ac:dyDescent="0.25">
      <c r="C26" s="60"/>
      <c r="D26" s="60"/>
      <c r="E26" s="128"/>
      <c r="I26" s="21"/>
      <c r="J26"/>
    </row>
    <row r="27" spans="1:10" ht="18.75" customHeight="1" thickBot="1" x14ac:dyDescent="0.25">
      <c r="C27" s="129" t="s">
        <v>49</v>
      </c>
      <c r="D27" s="130"/>
      <c r="E27" s="131"/>
      <c r="I27" s="21"/>
      <c r="J27"/>
    </row>
    <row r="28" spans="1:10" ht="18.75" customHeight="1" x14ac:dyDescent="0.2">
      <c r="C28" s="134" t="s">
        <v>50</v>
      </c>
      <c r="D28" s="135"/>
      <c r="E28" s="136"/>
      <c r="I28" s="21"/>
      <c r="J28"/>
    </row>
    <row r="29" spans="1:10" ht="18.75" customHeight="1" thickBot="1" x14ac:dyDescent="0.25">
      <c r="C29" s="137"/>
      <c r="D29" s="138"/>
      <c r="E29" s="139"/>
      <c r="I29" s="21"/>
      <c r="J29"/>
    </row>
    <row r="30" spans="1:10" ht="15" customHeight="1" thickBot="1" x14ac:dyDescent="0.25">
      <c r="C30" s="140" t="s">
        <v>52</v>
      </c>
      <c r="D30" s="141"/>
      <c r="E30" s="163">
        <f>+'PS05.5'!F25</f>
        <v>0</v>
      </c>
      <c r="I30" s="21"/>
      <c r="J30"/>
    </row>
    <row r="31" spans="1:10" ht="15" customHeight="1" thickBot="1" x14ac:dyDescent="0.25">
      <c r="C31" s="60"/>
      <c r="D31" s="60"/>
      <c r="E31" s="128"/>
      <c r="I31" s="21"/>
      <c r="J31"/>
    </row>
    <row r="32" spans="1:10" ht="13.5" thickBot="1" x14ac:dyDescent="0.25">
      <c r="C32" s="129" t="s">
        <v>53</v>
      </c>
      <c r="D32" s="130"/>
      <c r="E32" s="131"/>
    </row>
    <row r="33" spans="1:10" x14ac:dyDescent="0.2">
      <c r="C33" s="134" t="s">
        <v>55</v>
      </c>
      <c r="D33" s="135"/>
      <c r="E33" s="136"/>
    </row>
    <row r="34" spans="1:10" ht="13.5" thickBot="1" x14ac:dyDescent="0.25">
      <c r="C34" s="137"/>
      <c r="D34" s="138"/>
      <c r="E34" s="139"/>
    </row>
    <row r="35" spans="1:10" ht="15" customHeight="1" thickBot="1" x14ac:dyDescent="0.25">
      <c r="C35" s="140" t="s">
        <v>54</v>
      </c>
      <c r="D35" s="141"/>
      <c r="E35" s="163">
        <f>+'PS05.6'!F6</f>
        <v>0</v>
      </c>
      <c r="I35" s="21"/>
      <c r="J35"/>
    </row>
    <row r="36" spans="1:10" ht="15" customHeight="1" thickBot="1" x14ac:dyDescent="0.25">
      <c r="C36" s="37"/>
      <c r="D36" s="37"/>
      <c r="E36" s="20"/>
      <c r="I36" s="21"/>
      <c r="J36"/>
    </row>
    <row r="37" spans="1:10" ht="15" customHeight="1" thickBot="1" x14ac:dyDescent="0.25">
      <c r="A37" s="19"/>
      <c r="B37" s="103"/>
      <c r="C37" s="129" t="s">
        <v>32</v>
      </c>
      <c r="D37" s="132"/>
      <c r="E37" s="133"/>
      <c r="F37" s="103"/>
      <c r="I37" s="21"/>
      <c r="J37"/>
    </row>
    <row r="38" spans="1:10" ht="14.25" customHeight="1" x14ac:dyDescent="0.2">
      <c r="C38" s="134" t="s">
        <v>117</v>
      </c>
      <c r="D38" s="142"/>
      <c r="E38" s="143"/>
      <c r="I38" s="21"/>
      <c r="J38"/>
    </row>
    <row r="39" spans="1:10" ht="15" thickBot="1" x14ac:dyDescent="0.25">
      <c r="C39" s="144"/>
      <c r="D39" s="145"/>
      <c r="E39" s="146"/>
      <c r="I39" s="21"/>
      <c r="J39"/>
    </row>
    <row r="40" spans="1:10" ht="15" thickBot="1" x14ac:dyDescent="0.25">
      <c r="C40" s="140" t="s">
        <v>33</v>
      </c>
      <c r="D40" s="147"/>
      <c r="E40" s="163">
        <f>+VON!F9</f>
        <v>0</v>
      </c>
      <c r="I40" s="21"/>
      <c r="J40"/>
    </row>
    <row r="41" spans="1:10" ht="15" thickBot="1" x14ac:dyDescent="0.25">
      <c r="C41" s="37"/>
      <c r="D41" s="37"/>
      <c r="E41" s="20"/>
      <c r="I41" s="21"/>
      <c r="J41"/>
    </row>
    <row r="42" spans="1:10" ht="16.5" thickBot="1" x14ac:dyDescent="0.3">
      <c r="A42" s="148" t="s">
        <v>23</v>
      </c>
      <c r="B42" s="149"/>
      <c r="C42" s="149"/>
      <c r="D42" s="150"/>
      <c r="E42" s="164">
        <f>+E10+E15+E20+E25+E30+E35+E40</f>
        <v>0</v>
      </c>
    </row>
  </sheetData>
  <mergeCells count="24">
    <mergeCell ref="C38:E39"/>
    <mergeCell ref="C40:D40"/>
    <mergeCell ref="A42:D42"/>
    <mergeCell ref="A1:E1"/>
    <mergeCell ref="C23:E24"/>
    <mergeCell ref="C25:D25"/>
    <mergeCell ref="C2:E2"/>
    <mergeCell ref="C7:E7"/>
    <mergeCell ref="C8:E9"/>
    <mergeCell ref="C10:D10"/>
    <mergeCell ref="C12:E12"/>
    <mergeCell ref="C13:E14"/>
    <mergeCell ref="C15:D15"/>
    <mergeCell ref="C17:E17"/>
    <mergeCell ref="C18:E19"/>
    <mergeCell ref="C20:D20"/>
    <mergeCell ref="C22:E22"/>
    <mergeCell ref="C37:E37"/>
    <mergeCell ref="C27:E27"/>
    <mergeCell ref="C28:E29"/>
    <mergeCell ref="C30:D30"/>
    <mergeCell ref="C32:E32"/>
    <mergeCell ref="C33:E34"/>
    <mergeCell ref="C35:D35"/>
  </mergeCells>
  <phoneticPr fontId="0" type="noConversion"/>
  <conditionalFormatting sqref="E10">
    <cfRule type="cellIs" dxfId="1" priority="2" stopIfTrue="1" operator="equal">
      <formula>""""""</formula>
    </cfRule>
  </conditionalFormatting>
  <conditionalFormatting sqref="E15">
    <cfRule type="cellIs" dxfId="0" priority="1" stopIfTrue="1" operator="equal">
      <formula>""""""</formula>
    </cfRule>
  </conditionalFormatting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5"/>
  <sheetViews>
    <sheetView showGridLines="0" topLeftCell="A17" zoomScaleNormal="100" workbookViewId="0">
      <selection activeCell="G9" sqref="G9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23.5703125" style="24" customWidth="1"/>
    <col min="6" max="6" width="25.5703125" style="24" customWidth="1"/>
    <col min="7" max="7" width="12.7109375" style="99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160" t="s">
        <v>38</v>
      </c>
      <c r="B1" s="160"/>
      <c r="C1" s="160"/>
      <c r="D1" s="160"/>
      <c r="E1" s="160"/>
      <c r="F1" s="160"/>
      <c r="G1" s="95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96"/>
    </row>
    <row r="3" spans="1:9" ht="15" customHeight="1" thickBot="1" x14ac:dyDescent="0.25">
      <c r="A3" s="39">
        <v>1</v>
      </c>
      <c r="B3" s="40" t="s">
        <v>56</v>
      </c>
      <c r="C3" s="41"/>
      <c r="D3" s="42"/>
      <c r="E3" s="43"/>
      <c r="F3" s="44"/>
      <c r="G3" s="97"/>
      <c r="I3" s="35"/>
    </row>
    <row r="4" spans="1:9" ht="35.25" customHeight="1" thickBot="1" x14ac:dyDescent="0.25">
      <c r="A4" s="48"/>
      <c r="B4" s="46" t="s">
        <v>66</v>
      </c>
      <c r="C4" s="58" t="s">
        <v>27</v>
      </c>
      <c r="D4" s="50">
        <v>1</v>
      </c>
      <c r="E4" s="165"/>
      <c r="F4" s="166">
        <f>+E4*D4</f>
        <v>0</v>
      </c>
      <c r="G4" s="98"/>
      <c r="H4" s="35"/>
    </row>
    <row r="5" spans="1:9" ht="15" customHeight="1" thickBot="1" x14ac:dyDescent="0.25">
      <c r="A5" s="51"/>
      <c r="B5" s="47" t="s">
        <v>26</v>
      </c>
      <c r="C5" s="52"/>
      <c r="D5" s="53"/>
      <c r="E5" s="167"/>
      <c r="F5" s="168">
        <f>SUM(F4:F4)</f>
        <v>0</v>
      </c>
      <c r="G5" s="98"/>
      <c r="H5" s="35"/>
    </row>
    <row r="6" spans="1:9" ht="14.25" customHeight="1" thickBot="1" x14ac:dyDescent="0.3">
      <c r="A6" s="39">
        <v>2</v>
      </c>
      <c r="B6" s="94" t="s">
        <v>57</v>
      </c>
      <c r="C6" s="41"/>
      <c r="D6" s="42"/>
      <c r="E6" s="169"/>
      <c r="F6" s="170"/>
      <c r="G6" s="97"/>
      <c r="H6" s="35"/>
    </row>
    <row r="7" spans="1:9" ht="39" customHeight="1" thickBot="1" x14ac:dyDescent="0.25">
      <c r="A7" s="51"/>
      <c r="B7" s="46" t="s">
        <v>65</v>
      </c>
      <c r="C7" s="59" t="s">
        <v>27</v>
      </c>
      <c r="D7" s="50">
        <v>1</v>
      </c>
      <c r="E7" s="171"/>
      <c r="F7" s="172">
        <f t="shared" ref="F7" si="0">+E7*D7</f>
        <v>0</v>
      </c>
      <c r="G7" s="98"/>
      <c r="H7" s="35"/>
    </row>
    <row r="8" spans="1:9" ht="15" customHeight="1" thickBot="1" x14ac:dyDescent="0.25">
      <c r="A8" s="51"/>
      <c r="B8" s="47" t="s">
        <v>26</v>
      </c>
      <c r="C8" s="52"/>
      <c r="D8" s="53"/>
      <c r="E8" s="173"/>
      <c r="F8" s="168">
        <f>SUM(F7:F7)</f>
        <v>0</v>
      </c>
      <c r="G8" s="98"/>
      <c r="H8" s="35"/>
    </row>
    <row r="9" spans="1:9" ht="15" customHeight="1" thickBot="1" x14ac:dyDescent="0.25">
      <c r="A9" s="39">
        <v>3</v>
      </c>
      <c r="B9" s="45" t="s">
        <v>58</v>
      </c>
      <c r="C9" s="41"/>
      <c r="D9" s="42"/>
      <c r="E9" s="169"/>
      <c r="F9" s="170"/>
      <c r="G9" s="97"/>
      <c r="H9" s="35"/>
    </row>
    <row r="10" spans="1:9" ht="39" customHeight="1" thickBot="1" x14ac:dyDescent="0.25">
      <c r="A10" s="93"/>
      <c r="B10" s="46" t="s">
        <v>59</v>
      </c>
      <c r="C10" s="92" t="s">
        <v>27</v>
      </c>
      <c r="D10" s="91">
        <v>1</v>
      </c>
      <c r="E10" s="171"/>
      <c r="F10" s="172">
        <f t="shared" ref="F10" si="1">+E10*D10</f>
        <v>0</v>
      </c>
      <c r="G10" s="97"/>
      <c r="H10" s="35"/>
    </row>
    <row r="11" spans="1:9" ht="15" customHeight="1" thickBot="1" x14ac:dyDescent="0.25">
      <c r="A11" s="54"/>
      <c r="B11" s="55" t="s">
        <v>26</v>
      </c>
      <c r="C11" s="56"/>
      <c r="D11" s="57"/>
      <c r="E11" s="174"/>
      <c r="F11" s="168">
        <f>SUM(F10:F10)</f>
        <v>0</v>
      </c>
      <c r="G11" s="98"/>
      <c r="H11" s="35"/>
    </row>
    <row r="12" spans="1:9" ht="13.5" thickBot="1" x14ac:dyDescent="0.25">
      <c r="A12" s="39">
        <v>4</v>
      </c>
      <c r="B12" s="40" t="s">
        <v>60</v>
      </c>
      <c r="C12" s="41"/>
      <c r="D12" s="42"/>
      <c r="E12" s="175"/>
      <c r="F12" s="170"/>
    </row>
    <row r="13" spans="1:9" ht="39" customHeight="1" thickBot="1" x14ac:dyDescent="0.25">
      <c r="A13" s="48"/>
      <c r="B13" s="46" t="s">
        <v>61</v>
      </c>
      <c r="C13" s="49" t="s">
        <v>27</v>
      </c>
      <c r="D13" s="50">
        <v>1</v>
      </c>
      <c r="E13" s="165"/>
      <c r="F13" s="166">
        <f>+E13*D13</f>
        <v>0</v>
      </c>
    </row>
    <row r="14" spans="1:9" ht="15" customHeight="1" thickBot="1" x14ac:dyDescent="0.25">
      <c r="A14" s="51"/>
      <c r="B14" s="47" t="s">
        <v>26</v>
      </c>
      <c r="C14" s="52"/>
      <c r="D14" s="53"/>
      <c r="E14" s="167"/>
      <c r="F14" s="168">
        <f>SUM(F13:F13)</f>
        <v>0</v>
      </c>
    </row>
    <row r="15" spans="1:9" ht="15" customHeight="1" thickBot="1" x14ac:dyDescent="0.25">
      <c r="A15" s="39">
        <v>5</v>
      </c>
      <c r="B15" s="40" t="s">
        <v>62</v>
      </c>
      <c r="C15" s="41"/>
      <c r="D15" s="42"/>
      <c r="E15" s="175"/>
      <c r="F15" s="170"/>
    </row>
    <row r="16" spans="1:9" ht="39" customHeight="1" thickBot="1" x14ac:dyDescent="0.25">
      <c r="A16" s="51"/>
      <c r="B16" s="46" t="s">
        <v>64</v>
      </c>
      <c r="C16" s="49" t="s">
        <v>27</v>
      </c>
      <c r="D16" s="50">
        <v>1</v>
      </c>
      <c r="E16" s="165"/>
      <c r="F16" s="166">
        <f>+E16*D16</f>
        <v>0</v>
      </c>
    </row>
    <row r="17" spans="1:7" ht="15" customHeight="1" thickBot="1" x14ac:dyDescent="0.25">
      <c r="A17" s="51"/>
      <c r="B17" s="47" t="s">
        <v>26</v>
      </c>
      <c r="C17" s="52"/>
      <c r="D17" s="118"/>
      <c r="E17" s="176"/>
      <c r="F17" s="168">
        <f>SUM(F16:F16)</f>
        <v>0</v>
      </c>
    </row>
    <row r="18" spans="1:7" ht="15" customHeight="1" thickBot="1" x14ac:dyDescent="0.25">
      <c r="A18" s="39">
        <v>6</v>
      </c>
      <c r="B18" s="40" t="s">
        <v>68</v>
      </c>
      <c r="C18" s="41"/>
      <c r="D18" s="42"/>
      <c r="E18" s="175"/>
      <c r="F18" s="170"/>
    </row>
    <row r="19" spans="1:7" ht="39" customHeight="1" thickBot="1" x14ac:dyDescent="0.25">
      <c r="A19" s="51"/>
      <c r="B19" s="46" t="s">
        <v>114</v>
      </c>
      <c r="C19" s="49" t="s">
        <v>27</v>
      </c>
      <c r="D19" s="50">
        <v>1</v>
      </c>
      <c r="E19" s="165"/>
      <c r="F19" s="166">
        <f>+E19*D19</f>
        <v>0</v>
      </c>
    </row>
    <row r="20" spans="1:7" ht="15" customHeight="1" thickBot="1" x14ac:dyDescent="0.25">
      <c r="A20" s="51"/>
      <c r="B20" s="47" t="s">
        <v>26</v>
      </c>
      <c r="C20" s="52"/>
      <c r="D20" s="118"/>
      <c r="E20" s="176"/>
      <c r="F20" s="168">
        <f>SUM(F19:F19)</f>
        <v>0</v>
      </c>
    </row>
    <row r="21" spans="1:7" ht="13.5" thickBot="1" x14ac:dyDescent="0.25">
      <c r="A21" s="39">
        <v>7</v>
      </c>
      <c r="B21" s="40" t="s">
        <v>34</v>
      </c>
      <c r="C21" s="41"/>
      <c r="D21" s="42"/>
      <c r="E21" s="175"/>
      <c r="F21" s="170"/>
    </row>
    <row r="22" spans="1:7" ht="39" customHeight="1" thickBot="1" x14ac:dyDescent="0.25">
      <c r="A22" s="32"/>
      <c r="B22" s="46" t="s">
        <v>63</v>
      </c>
      <c r="C22" s="31" t="s">
        <v>27</v>
      </c>
      <c r="D22" s="30">
        <v>1</v>
      </c>
      <c r="E22" s="165"/>
      <c r="F22" s="172">
        <f t="shared" ref="F22" si="2">+E22*D22</f>
        <v>0</v>
      </c>
    </row>
    <row r="23" spans="1:7" ht="13.5" thickBot="1" x14ac:dyDescent="0.25">
      <c r="A23" s="113"/>
      <c r="B23" s="114" t="s">
        <v>26</v>
      </c>
      <c r="C23" s="115"/>
      <c r="D23" s="116"/>
      <c r="E23" s="177"/>
      <c r="F23" s="178">
        <f>SUM(F22:F22)</f>
        <v>0</v>
      </c>
    </row>
    <row r="24" spans="1:7" ht="13.5" thickBot="1" x14ac:dyDescent="0.25">
      <c r="A24" s="93"/>
      <c r="B24" s="109"/>
      <c r="C24" s="110"/>
      <c r="D24" s="36"/>
      <c r="E24" s="111"/>
      <c r="F24" s="112"/>
    </row>
    <row r="25" spans="1:7" ht="15" customHeight="1" thickBot="1" x14ac:dyDescent="0.25">
      <c r="A25" s="104" t="s">
        <v>67</v>
      </c>
      <c r="B25" s="105"/>
      <c r="C25" s="106"/>
      <c r="D25" s="107"/>
      <c r="E25" s="108"/>
      <c r="F25" s="179">
        <f>+F5+F8+F11+F14+F17+F20+F23</f>
        <v>0</v>
      </c>
      <c r="G25" s="97"/>
    </row>
  </sheetData>
  <mergeCells count="1">
    <mergeCell ref="A1:F1"/>
  </mergeCells>
  <phoneticPr fontId="0" type="noConversion"/>
  <printOptions horizontalCentered="1"/>
  <pageMargins left="0.9055118110236221" right="0.9055118110236221" top="0.74803149606299213" bottom="0.74803149606299213" header="0.31496062992125984" footer="0.31496062992125984"/>
  <pageSetup paperSize="9" scale="8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B05B3-25BB-4088-AFBD-83AB268A8346}">
  <sheetPr>
    <pageSetUpPr fitToPage="1"/>
  </sheetPr>
  <dimension ref="A1:I32"/>
  <sheetViews>
    <sheetView showGridLines="0" topLeftCell="A17" zoomScaleNormal="100" workbookViewId="0">
      <selection activeCell="C40" sqref="C40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21.28515625" style="24" customWidth="1"/>
    <col min="6" max="6" width="16.42578125" style="24" customWidth="1"/>
    <col min="7" max="7" width="12.7109375" style="99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160" t="s">
        <v>69</v>
      </c>
      <c r="B1" s="160"/>
      <c r="C1" s="160"/>
      <c r="D1" s="160"/>
      <c r="E1" s="160"/>
      <c r="F1" s="160"/>
      <c r="G1" s="95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96"/>
    </row>
    <row r="3" spans="1:9" ht="15" customHeight="1" thickBot="1" x14ac:dyDescent="0.25">
      <c r="A3" s="39">
        <v>1</v>
      </c>
      <c r="B3" s="40" t="s">
        <v>76</v>
      </c>
      <c r="C3" s="41"/>
      <c r="D3" s="42"/>
      <c r="E3" s="43"/>
      <c r="F3" s="44"/>
      <c r="G3" s="97"/>
      <c r="I3" s="35"/>
    </row>
    <row r="4" spans="1:9" ht="39" customHeight="1" x14ac:dyDescent="0.2">
      <c r="A4" s="38"/>
      <c r="B4" s="46" t="s">
        <v>70</v>
      </c>
      <c r="C4" s="58" t="s">
        <v>27</v>
      </c>
      <c r="D4" s="50">
        <v>1</v>
      </c>
      <c r="E4" s="180"/>
      <c r="F4" s="181">
        <f>+E4*D4</f>
        <v>0</v>
      </c>
      <c r="G4" s="97"/>
      <c r="I4" s="35"/>
    </row>
    <row r="5" spans="1:9" ht="39" customHeight="1" thickBot="1" x14ac:dyDescent="0.25">
      <c r="A5" s="48"/>
      <c r="B5" s="46" t="s">
        <v>70</v>
      </c>
      <c r="C5" s="58" t="s">
        <v>27</v>
      </c>
      <c r="D5" s="50">
        <v>1</v>
      </c>
      <c r="E5" s="180"/>
      <c r="F5" s="181">
        <f>+E5*D5</f>
        <v>0</v>
      </c>
      <c r="G5" s="98"/>
      <c r="H5" s="35"/>
    </row>
    <row r="6" spans="1:9" ht="15" customHeight="1" thickBot="1" x14ac:dyDescent="0.25">
      <c r="A6" s="51"/>
      <c r="B6" s="47" t="s">
        <v>26</v>
      </c>
      <c r="C6" s="52"/>
      <c r="D6" s="53"/>
      <c r="E6" s="182"/>
      <c r="F6" s="183">
        <f>SUM(F4:F5)</f>
        <v>0</v>
      </c>
      <c r="G6" s="98"/>
      <c r="H6" s="35"/>
    </row>
    <row r="7" spans="1:9" ht="14.25" customHeight="1" thickBot="1" x14ac:dyDescent="0.25">
      <c r="A7" s="39">
        <v>2</v>
      </c>
      <c r="B7" s="40" t="s">
        <v>77</v>
      </c>
      <c r="C7" s="41"/>
      <c r="D7" s="42"/>
      <c r="E7" s="184"/>
      <c r="F7" s="185"/>
      <c r="G7" s="97"/>
      <c r="H7" s="35"/>
    </row>
    <row r="8" spans="1:9" ht="58.5" customHeight="1" x14ac:dyDescent="0.2">
      <c r="A8" s="38"/>
      <c r="B8" s="46" t="s">
        <v>71</v>
      </c>
      <c r="C8" s="59" t="s">
        <v>27</v>
      </c>
      <c r="D8" s="50">
        <v>1</v>
      </c>
      <c r="E8" s="186"/>
      <c r="F8" s="187">
        <f t="shared" ref="F8" si="0">+E8*D8</f>
        <v>0</v>
      </c>
      <c r="G8" s="97"/>
      <c r="H8" s="35"/>
    </row>
    <row r="9" spans="1:9" ht="58.5" customHeight="1" thickBot="1" x14ac:dyDescent="0.25">
      <c r="A9" s="51"/>
      <c r="B9" s="46" t="s">
        <v>71</v>
      </c>
      <c r="C9" s="59" t="s">
        <v>27</v>
      </c>
      <c r="D9" s="50">
        <v>1</v>
      </c>
      <c r="E9" s="186"/>
      <c r="F9" s="187">
        <f t="shared" ref="F9" si="1">+E9*D9</f>
        <v>0</v>
      </c>
      <c r="G9" s="98"/>
      <c r="H9" s="35"/>
    </row>
    <row r="10" spans="1:9" ht="15" customHeight="1" thickBot="1" x14ac:dyDescent="0.25">
      <c r="A10" s="51"/>
      <c r="B10" s="47" t="s">
        <v>26</v>
      </c>
      <c r="C10" s="52"/>
      <c r="D10" s="53"/>
      <c r="E10" s="188"/>
      <c r="F10" s="183">
        <f>SUM(F8:F9)</f>
        <v>0</v>
      </c>
      <c r="G10" s="98"/>
      <c r="H10" s="35"/>
    </row>
    <row r="11" spans="1:9" ht="15" customHeight="1" thickBot="1" x14ac:dyDescent="0.25">
      <c r="A11" s="39">
        <v>3</v>
      </c>
      <c r="B11" s="45" t="s">
        <v>78</v>
      </c>
      <c r="C11" s="41"/>
      <c r="D11" s="42"/>
      <c r="E11" s="184"/>
      <c r="F11" s="185"/>
      <c r="G11" s="97"/>
      <c r="H11" s="35"/>
    </row>
    <row r="12" spans="1:9" ht="39" customHeight="1" x14ac:dyDescent="0.2">
      <c r="A12" s="93"/>
      <c r="B12" s="46" t="s">
        <v>72</v>
      </c>
      <c r="C12" s="59" t="s">
        <v>27</v>
      </c>
      <c r="D12" s="50">
        <v>1</v>
      </c>
      <c r="E12" s="186"/>
      <c r="F12" s="187">
        <f t="shared" ref="F12" si="2">+E12*D12</f>
        <v>0</v>
      </c>
      <c r="G12" s="97"/>
      <c r="H12" s="35"/>
    </row>
    <row r="13" spans="1:9" ht="39" customHeight="1" thickBot="1" x14ac:dyDescent="0.25">
      <c r="A13" s="93"/>
      <c r="B13" s="46" t="s">
        <v>72</v>
      </c>
      <c r="C13" s="92" t="s">
        <v>27</v>
      </c>
      <c r="D13" s="91">
        <v>1</v>
      </c>
      <c r="E13" s="186"/>
      <c r="F13" s="187">
        <f t="shared" ref="F13" si="3">+E13*D13</f>
        <v>0</v>
      </c>
      <c r="G13" s="97"/>
      <c r="H13" s="35"/>
    </row>
    <row r="14" spans="1:9" ht="15" customHeight="1" thickBot="1" x14ac:dyDescent="0.25">
      <c r="A14" s="54"/>
      <c r="B14" s="55" t="s">
        <v>26</v>
      </c>
      <c r="C14" s="56"/>
      <c r="D14" s="57"/>
      <c r="E14" s="189"/>
      <c r="F14" s="183">
        <f>SUM(F12:F13)</f>
        <v>0</v>
      </c>
      <c r="G14" s="98"/>
      <c r="H14" s="35"/>
    </row>
    <row r="15" spans="1:9" ht="13.5" thickBot="1" x14ac:dyDescent="0.25">
      <c r="A15" s="39">
        <v>4</v>
      </c>
      <c r="B15" s="40" t="s">
        <v>79</v>
      </c>
      <c r="C15" s="41"/>
      <c r="D15" s="42"/>
      <c r="E15" s="190"/>
      <c r="F15" s="185"/>
    </row>
    <row r="16" spans="1:9" ht="39" customHeight="1" x14ac:dyDescent="0.2">
      <c r="A16" s="48"/>
      <c r="B16" s="46" t="s">
        <v>73</v>
      </c>
      <c r="C16" s="49" t="s">
        <v>27</v>
      </c>
      <c r="D16" s="50">
        <v>1</v>
      </c>
      <c r="E16" s="180"/>
      <c r="F16" s="181">
        <f>+E16*D16</f>
        <v>0</v>
      </c>
    </row>
    <row r="17" spans="1:7" ht="39" customHeight="1" thickBot="1" x14ac:dyDescent="0.25">
      <c r="A17" s="48"/>
      <c r="B17" s="46" t="s">
        <v>73</v>
      </c>
      <c r="C17" s="49" t="s">
        <v>27</v>
      </c>
      <c r="D17" s="50">
        <v>1</v>
      </c>
      <c r="E17" s="180"/>
      <c r="F17" s="181">
        <f>+E17*D17</f>
        <v>0</v>
      </c>
    </row>
    <row r="18" spans="1:7" ht="15" customHeight="1" thickBot="1" x14ac:dyDescent="0.25">
      <c r="A18" s="51"/>
      <c r="B18" s="47" t="s">
        <v>26</v>
      </c>
      <c r="C18" s="52"/>
      <c r="D18" s="53"/>
      <c r="E18" s="182"/>
      <c r="F18" s="183">
        <f>SUM(F16:F17)</f>
        <v>0</v>
      </c>
    </row>
    <row r="19" spans="1:7" ht="15" customHeight="1" thickBot="1" x14ac:dyDescent="0.25">
      <c r="A19" s="39">
        <v>5</v>
      </c>
      <c r="B19" s="40" t="s">
        <v>116</v>
      </c>
      <c r="C19" s="41"/>
      <c r="D19" s="42"/>
      <c r="E19" s="190"/>
      <c r="F19" s="185"/>
    </row>
    <row r="20" spans="1:7" ht="39" customHeight="1" x14ac:dyDescent="0.2">
      <c r="A20" s="51"/>
      <c r="B20" s="46" t="s">
        <v>74</v>
      </c>
      <c r="C20" s="59" t="s">
        <v>27</v>
      </c>
      <c r="D20" s="50">
        <v>1</v>
      </c>
      <c r="E20" s="180"/>
      <c r="F20" s="181">
        <f>+E20*D20</f>
        <v>0</v>
      </c>
    </row>
    <row r="21" spans="1:7" ht="39" customHeight="1" thickBot="1" x14ac:dyDescent="0.25">
      <c r="A21" s="51"/>
      <c r="B21" s="46" t="s">
        <v>74</v>
      </c>
      <c r="C21" s="49" t="s">
        <v>27</v>
      </c>
      <c r="D21" s="50">
        <v>1</v>
      </c>
      <c r="E21" s="180"/>
      <c r="F21" s="181">
        <f>+E21*D21</f>
        <v>0</v>
      </c>
    </row>
    <row r="22" spans="1:7" ht="15" customHeight="1" thickBot="1" x14ac:dyDescent="0.25">
      <c r="A22" s="51"/>
      <c r="B22" s="47" t="s">
        <v>26</v>
      </c>
      <c r="C22" s="52"/>
      <c r="D22" s="118"/>
      <c r="E22" s="191"/>
      <c r="F22" s="183">
        <f>SUM(F20:F21)</f>
        <v>0</v>
      </c>
    </row>
    <row r="23" spans="1:7" ht="15" customHeight="1" thickBot="1" x14ac:dyDescent="0.25">
      <c r="A23" s="39">
        <v>6</v>
      </c>
      <c r="B23" s="40" t="s">
        <v>80</v>
      </c>
      <c r="C23" s="41"/>
      <c r="D23" s="42"/>
      <c r="E23" s="190"/>
      <c r="F23" s="185"/>
    </row>
    <row r="24" spans="1:7" ht="39" customHeight="1" x14ac:dyDescent="0.2">
      <c r="A24" s="51"/>
      <c r="B24" s="46" t="s">
        <v>114</v>
      </c>
      <c r="C24" s="59" t="s">
        <v>27</v>
      </c>
      <c r="D24" s="50">
        <v>1</v>
      </c>
      <c r="E24" s="180"/>
      <c r="F24" s="181">
        <f>+E24*D24</f>
        <v>0</v>
      </c>
    </row>
    <row r="25" spans="1:7" ht="39" customHeight="1" thickBot="1" x14ac:dyDescent="0.25">
      <c r="A25" s="51"/>
      <c r="B25" s="46" t="s">
        <v>114</v>
      </c>
      <c r="C25" s="49" t="s">
        <v>27</v>
      </c>
      <c r="D25" s="50">
        <v>1</v>
      </c>
      <c r="E25" s="180"/>
      <c r="F25" s="181">
        <f>+E25*D25</f>
        <v>0</v>
      </c>
    </row>
    <row r="26" spans="1:7" ht="15" customHeight="1" thickBot="1" x14ac:dyDescent="0.25">
      <c r="A26" s="51"/>
      <c r="B26" s="47" t="s">
        <v>26</v>
      </c>
      <c r="C26" s="52"/>
      <c r="D26" s="118"/>
      <c r="E26" s="191"/>
      <c r="F26" s="183">
        <f>SUM(F24:F25)</f>
        <v>0</v>
      </c>
    </row>
    <row r="27" spans="1:7" ht="13.5" thickBot="1" x14ac:dyDescent="0.25">
      <c r="A27" s="39">
        <v>7</v>
      </c>
      <c r="B27" s="40" t="s">
        <v>81</v>
      </c>
      <c r="C27" s="41"/>
      <c r="D27" s="42"/>
      <c r="E27" s="190"/>
      <c r="F27" s="185"/>
    </row>
    <row r="28" spans="1:7" ht="39" customHeight="1" x14ac:dyDescent="0.2">
      <c r="A28" s="32"/>
      <c r="B28" s="46" t="s">
        <v>63</v>
      </c>
      <c r="C28" s="31" t="s">
        <v>27</v>
      </c>
      <c r="D28" s="30">
        <v>1</v>
      </c>
      <c r="E28" s="180"/>
      <c r="F28" s="187">
        <f t="shared" ref="F28" si="4">+E28*D28</f>
        <v>0</v>
      </c>
    </row>
    <row r="29" spans="1:7" ht="39" customHeight="1" thickBot="1" x14ac:dyDescent="0.25">
      <c r="A29" s="32"/>
      <c r="B29" s="46" t="s">
        <v>63</v>
      </c>
      <c r="C29" s="31" t="s">
        <v>27</v>
      </c>
      <c r="D29" s="30">
        <v>1</v>
      </c>
      <c r="E29" s="180"/>
      <c r="F29" s="187">
        <f t="shared" ref="F29" si="5">+E29*D29</f>
        <v>0</v>
      </c>
    </row>
    <row r="30" spans="1:7" ht="13.5" thickBot="1" x14ac:dyDescent="0.25">
      <c r="A30" s="113"/>
      <c r="B30" s="114" t="s">
        <v>26</v>
      </c>
      <c r="C30" s="115"/>
      <c r="D30" s="116"/>
      <c r="E30" s="192"/>
      <c r="F30" s="193">
        <f>SUM(F28:F29)</f>
        <v>0</v>
      </c>
    </row>
    <row r="31" spans="1:7" ht="13.5" thickBot="1" x14ac:dyDescent="0.25">
      <c r="A31" s="93"/>
      <c r="B31" s="109"/>
      <c r="C31" s="110"/>
      <c r="D31" s="36"/>
      <c r="E31" s="111"/>
      <c r="F31" s="112"/>
    </row>
    <row r="32" spans="1:7" ht="15" customHeight="1" thickBot="1" x14ac:dyDescent="0.25">
      <c r="A32" s="104" t="s">
        <v>75</v>
      </c>
      <c r="B32" s="105"/>
      <c r="C32" s="106"/>
      <c r="D32" s="107"/>
      <c r="E32" s="108"/>
      <c r="F32" s="179">
        <f>+F6+F10+F14+F18+F22+F26+F30</f>
        <v>0</v>
      </c>
      <c r="G32" s="97"/>
    </row>
  </sheetData>
  <mergeCells count="1">
    <mergeCell ref="A1:F1"/>
  </mergeCells>
  <printOptions horizontalCentered="1"/>
  <pageMargins left="0.9055118110236221" right="0.9055118110236221" top="0.74803149606299213" bottom="0.74803149606299213" header="0.31496062992125984" footer="0.31496062992125984"/>
  <pageSetup paperSize="9" scale="84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2F5EF-F61A-4A08-B231-4270CD91BAA2}">
  <sheetPr>
    <pageSetUpPr fitToPage="1"/>
  </sheetPr>
  <dimension ref="A1:I25"/>
  <sheetViews>
    <sheetView showGridLines="0" topLeftCell="A17" zoomScaleNormal="100" workbookViewId="0">
      <selection activeCell="H7" sqref="H7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20.85546875" style="24" customWidth="1"/>
    <col min="6" max="6" width="19.5703125" style="24" customWidth="1"/>
    <col min="7" max="7" width="12.7109375" style="99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160" t="s">
        <v>83</v>
      </c>
      <c r="B1" s="160"/>
      <c r="C1" s="160"/>
      <c r="D1" s="160"/>
      <c r="E1" s="160"/>
      <c r="F1" s="160"/>
      <c r="G1" s="95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96"/>
    </row>
    <row r="3" spans="1:9" ht="15" customHeight="1" thickBot="1" x14ac:dyDescent="0.25">
      <c r="A3" s="39">
        <v>1</v>
      </c>
      <c r="B3" s="40" t="s">
        <v>82</v>
      </c>
      <c r="C3" s="41"/>
      <c r="D3" s="42"/>
      <c r="E3" s="43"/>
      <c r="F3" s="44"/>
      <c r="G3" s="97"/>
      <c r="I3" s="35"/>
    </row>
    <row r="4" spans="1:9" ht="39" customHeight="1" thickBot="1" x14ac:dyDescent="0.25">
      <c r="A4" s="48"/>
      <c r="B4" s="46" t="s">
        <v>70</v>
      </c>
      <c r="C4" s="58" t="s">
        <v>27</v>
      </c>
      <c r="D4" s="50">
        <v>1</v>
      </c>
      <c r="E4" s="165"/>
      <c r="F4" s="166">
        <f>+E4*D4</f>
        <v>0</v>
      </c>
      <c r="G4" s="98"/>
      <c r="H4" s="35"/>
    </row>
    <row r="5" spans="1:9" ht="15" customHeight="1" thickBot="1" x14ac:dyDescent="0.25">
      <c r="A5" s="51"/>
      <c r="B5" s="47" t="s">
        <v>26</v>
      </c>
      <c r="C5" s="52"/>
      <c r="D5" s="53"/>
      <c r="E5" s="167"/>
      <c r="F5" s="168">
        <f>SUM(F4:F4)</f>
        <v>0</v>
      </c>
      <c r="G5" s="98"/>
      <c r="H5" s="35"/>
    </row>
    <row r="6" spans="1:9" ht="14.25" customHeight="1" thickBot="1" x14ac:dyDescent="0.25">
      <c r="A6" s="39">
        <v>2</v>
      </c>
      <c r="B6" s="40" t="s">
        <v>84</v>
      </c>
      <c r="C6" s="41"/>
      <c r="D6" s="42"/>
      <c r="E6" s="169"/>
      <c r="F6" s="170"/>
      <c r="G6" s="97"/>
      <c r="H6" s="35"/>
    </row>
    <row r="7" spans="1:9" ht="58.5" customHeight="1" thickBot="1" x14ac:dyDescent="0.25">
      <c r="A7" s="51"/>
      <c r="B7" s="46" t="s">
        <v>71</v>
      </c>
      <c r="C7" s="59" t="s">
        <v>27</v>
      </c>
      <c r="D7" s="50">
        <v>1</v>
      </c>
      <c r="E7" s="171"/>
      <c r="F7" s="172">
        <f t="shared" ref="F7" si="0">+E7*D7</f>
        <v>0</v>
      </c>
      <c r="G7" s="98"/>
      <c r="H7" s="35"/>
    </row>
    <row r="8" spans="1:9" ht="15" customHeight="1" thickBot="1" x14ac:dyDescent="0.25">
      <c r="A8" s="51"/>
      <c r="B8" s="47" t="s">
        <v>26</v>
      </c>
      <c r="C8" s="52"/>
      <c r="D8" s="53"/>
      <c r="E8" s="173"/>
      <c r="F8" s="168">
        <f>SUM(F7:F7)</f>
        <v>0</v>
      </c>
      <c r="G8" s="98"/>
      <c r="H8" s="35"/>
    </row>
    <row r="9" spans="1:9" ht="15" customHeight="1" thickBot="1" x14ac:dyDescent="0.25">
      <c r="A9" s="39">
        <v>3</v>
      </c>
      <c r="B9" s="45" t="s">
        <v>85</v>
      </c>
      <c r="C9" s="41"/>
      <c r="D9" s="42"/>
      <c r="E9" s="169"/>
      <c r="F9" s="170"/>
      <c r="G9" s="97"/>
      <c r="H9" s="35"/>
    </row>
    <row r="10" spans="1:9" ht="39" customHeight="1" thickBot="1" x14ac:dyDescent="0.25">
      <c r="A10" s="93"/>
      <c r="B10" s="46" t="s">
        <v>72</v>
      </c>
      <c r="C10" s="92" t="s">
        <v>27</v>
      </c>
      <c r="D10" s="91">
        <v>1</v>
      </c>
      <c r="E10" s="171"/>
      <c r="F10" s="172">
        <f t="shared" ref="F10" si="1">+E10*D10</f>
        <v>0</v>
      </c>
      <c r="G10" s="97"/>
      <c r="H10" s="35"/>
    </row>
    <row r="11" spans="1:9" ht="15" customHeight="1" thickBot="1" x14ac:dyDescent="0.25">
      <c r="A11" s="54"/>
      <c r="B11" s="55" t="s">
        <v>26</v>
      </c>
      <c r="C11" s="56"/>
      <c r="D11" s="57"/>
      <c r="E11" s="174"/>
      <c r="F11" s="168">
        <f>SUM(F10:F10)</f>
        <v>0</v>
      </c>
      <c r="G11" s="98"/>
      <c r="H11" s="35"/>
    </row>
    <row r="12" spans="1:9" ht="13.5" thickBot="1" x14ac:dyDescent="0.25">
      <c r="A12" s="39">
        <v>4</v>
      </c>
      <c r="B12" s="40" t="s">
        <v>86</v>
      </c>
      <c r="C12" s="41"/>
      <c r="D12" s="42"/>
      <c r="E12" s="175"/>
      <c r="F12" s="170"/>
    </row>
    <row r="13" spans="1:9" ht="39" customHeight="1" thickBot="1" x14ac:dyDescent="0.25">
      <c r="A13" s="48"/>
      <c r="B13" s="46" t="s">
        <v>73</v>
      </c>
      <c r="C13" s="49" t="s">
        <v>27</v>
      </c>
      <c r="D13" s="50">
        <v>1</v>
      </c>
      <c r="E13" s="165"/>
      <c r="F13" s="166">
        <f>+E13*D13</f>
        <v>0</v>
      </c>
    </row>
    <row r="14" spans="1:9" ht="15" customHeight="1" thickBot="1" x14ac:dyDescent="0.25">
      <c r="A14" s="51"/>
      <c r="B14" s="47" t="s">
        <v>26</v>
      </c>
      <c r="C14" s="52"/>
      <c r="D14" s="53"/>
      <c r="E14" s="167"/>
      <c r="F14" s="168">
        <f>SUM(F13:F13)</f>
        <v>0</v>
      </c>
    </row>
    <row r="15" spans="1:9" ht="15" customHeight="1" thickBot="1" x14ac:dyDescent="0.25">
      <c r="A15" s="39">
        <v>5</v>
      </c>
      <c r="B15" s="40" t="s">
        <v>87</v>
      </c>
      <c r="C15" s="41"/>
      <c r="D15" s="42"/>
      <c r="E15" s="175"/>
      <c r="F15" s="170"/>
    </row>
    <row r="16" spans="1:9" ht="39" customHeight="1" thickBot="1" x14ac:dyDescent="0.25">
      <c r="A16" s="51"/>
      <c r="B16" s="46" t="s">
        <v>74</v>
      </c>
      <c r="C16" s="49" t="s">
        <v>27</v>
      </c>
      <c r="D16" s="50">
        <v>1</v>
      </c>
      <c r="E16" s="165"/>
      <c r="F16" s="166">
        <f>+E16*D16</f>
        <v>0</v>
      </c>
    </row>
    <row r="17" spans="1:7" ht="15" customHeight="1" thickBot="1" x14ac:dyDescent="0.25">
      <c r="A17" s="51"/>
      <c r="B17" s="47" t="s">
        <v>26</v>
      </c>
      <c r="C17" s="52"/>
      <c r="D17" s="118"/>
      <c r="E17" s="176"/>
      <c r="F17" s="168">
        <f>SUM(F16:F16)</f>
        <v>0</v>
      </c>
    </row>
    <row r="18" spans="1:7" ht="15" customHeight="1" thickBot="1" x14ac:dyDescent="0.25">
      <c r="A18" s="39">
        <v>6</v>
      </c>
      <c r="B18" s="40" t="s">
        <v>88</v>
      </c>
      <c r="C18" s="41"/>
      <c r="D18" s="42"/>
      <c r="E18" s="175"/>
      <c r="F18" s="170"/>
    </row>
    <row r="19" spans="1:7" ht="39" customHeight="1" thickBot="1" x14ac:dyDescent="0.25">
      <c r="A19" s="51"/>
      <c r="B19" s="46" t="s">
        <v>114</v>
      </c>
      <c r="C19" s="49" t="s">
        <v>27</v>
      </c>
      <c r="D19" s="50">
        <v>1</v>
      </c>
      <c r="E19" s="165"/>
      <c r="F19" s="166">
        <f>+E19*D19</f>
        <v>0</v>
      </c>
    </row>
    <row r="20" spans="1:7" ht="15" customHeight="1" thickBot="1" x14ac:dyDescent="0.25">
      <c r="A20" s="51"/>
      <c r="B20" s="47" t="s">
        <v>26</v>
      </c>
      <c r="C20" s="52"/>
      <c r="D20" s="118"/>
      <c r="E20" s="176"/>
      <c r="F20" s="168">
        <f>SUM(F19:F19)</f>
        <v>0</v>
      </c>
    </row>
    <row r="21" spans="1:7" ht="13.5" thickBot="1" x14ac:dyDescent="0.25">
      <c r="A21" s="39">
        <v>7</v>
      </c>
      <c r="B21" s="40" t="s">
        <v>89</v>
      </c>
      <c r="C21" s="41"/>
      <c r="D21" s="42"/>
      <c r="E21" s="175"/>
      <c r="F21" s="170"/>
    </row>
    <row r="22" spans="1:7" ht="39" customHeight="1" thickBot="1" x14ac:dyDescent="0.25">
      <c r="A22" s="32"/>
      <c r="B22" s="46" t="s">
        <v>63</v>
      </c>
      <c r="C22" s="31" t="s">
        <v>27</v>
      </c>
      <c r="D22" s="30">
        <v>1</v>
      </c>
      <c r="E22" s="165"/>
      <c r="F22" s="172">
        <f t="shared" ref="F22" si="2">+E22*D22</f>
        <v>0</v>
      </c>
    </row>
    <row r="23" spans="1:7" ht="13.5" thickBot="1" x14ac:dyDescent="0.25">
      <c r="A23" s="113"/>
      <c r="B23" s="114" t="s">
        <v>26</v>
      </c>
      <c r="C23" s="115"/>
      <c r="D23" s="116"/>
      <c r="E23" s="177"/>
      <c r="F23" s="178">
        <f>SUM(F22:F22)</f>
        <v>0</v>
      </c>
    </row>
    <row r="24" spans="1:7" ht="13.5" thickBot="1" x14ac:dyDescent="0.25">
      <c r="A24" s="93"/>
      <c r="B24" s="109"/>
      <c r="C24" s="110"/>
      <c r="D24" s="36"/>
      <c r="E24" s="111"/>
      <c r="F24" s="112"/>
    </row>
    <row r="25" spans="1:7" ht="15" customHeight="1" thickBot="1" x14ac:dyDescent="0.25">
      <c r="A25" s="104" t="s">
        <v>90</v>
      </c>
      <c r="B25" s="105"/>
      <c r="C25" s="106"/>
      <c r="D25" s="107"/>
      <c r="E25" s="108"/>
      <c r="F25" s="179">
        <f>+F5+F8+F11+F14+F17+F20+F23</f>
        <v>0</v>
      </c>
      <c r="G25" s="97"/>
    </row>
  </sheetData>
  <mergeCells count="1">
    <mergeCell ref="A1:F1"/>
  </mergeCells>
  <printOptions horizontalCentered="1"/>
  <pageMargins left="0.9055118110236221" right="0.9055118110236221" top="0.74803149606299213" bottom="0.74803149606299213" header="0.31496062992125984" footer="0.31496062992125984"/>
  <pageSetup paperSize="9" scale="84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FACC1-ADED-4FF1-A48D-E095C6E4EC71}">
  <sheetPr>
    <pageSetUpPr fitToPage="1"/>
  </sheetPr>
  <dimension ref="A1:I26"/>
  <sheetViews>
    <sheetView showGridLines="0" topLeftCell="A17" zoomScaleNormal="100" workbookViewId="0">
      <selection activeCell="F46" sqref="F46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18.5703125" style="24" customWidth="1"/>
    <col min="6" max="6" width="19.42578125" style="24" customWidth="1"/>
    <col min="7" max="7" width="12.7109375" style="99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160" t="s">
        <v>91</v>
      </c>
      <c r="B1" s="160"/>
      <c r="C1" s="160"/>
      <c r="D1" s="160"/>
      <c r="E1" s="160"/>
      <c r="F1" s="160"/>
      <c r="G1" s="95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96"/>
    </row>
    <row r="3" spans="1:9" ht="15" customHeight="1" thickBot="1" x14ac:dyDescent="0.25">
      <c r="A3" s="39">
        <v>1</v>
      </c>
      <c r="B3" s="40" t="s">
        <v>93</v>
      </c>
      <c r="C3" s="41"/>
      <c r="D3" s="42"/>
      <c r="E3" s="43"/>
      <c r="F3" s="44"/>
      <c r="G3" s="97"/>
      <c r="I3" s="35"/>
    </row>
    <row r="4" spans="1:9" ht="39" customHeight="1" thickBot="1" x14ac:dyDescent="0.25">
      <c r="A4" s="48"/>
      <c r="B4" s="46" t="s">
        <v>70</v>
      </c>
      <c r="C4" s="58" t="s">
        <v>27</v>
      </c>
      <c r="D4" s="50">
        <v>1</v>
      </c>
      <c r="E4" s="165"/>
      <c r="F4" s="166">
        <f>+E4*D4</f>
        <v>0</v>
      </c>
      <c r="G4" s="98"/>
      <c r="H4" s="35"/>
    </row>
    <row r="5" spans="1:9" ht="15" customHeight="1" thickBot="1" x14ac:dyDescent="0.25">
      <c r="A5" s="51"/>
      <c r="B5" s="47" t="s">
        <v>26</v>
      </c>
      <c r="C5" s="52"/>
      <c r="D5" s="53"/>
      <c r="E5" s="167"/>
      <c r="F5" s="168">
        <f>SUM(F4:F4)</f>
        <v>0</v>
      </c>
      <c r="G5" s="98"/>
      <c r="H5" s="35"/>
    </row>
    <row r="6" spans="1:9" ht="14.25" customHeight="1" thickBot="1" x14ac:dyDescent="0.25">
      <c r="A6" s="39">
        <v>2</v>
      </c>
      <c r="B6" s="40" t="s">
        <v>94</v>
      </c>
      <c r="C6" s="41"/>
      <c r="D6" s="42"/>
      <c r="E6" s="169"/>
      <c r="F6" s="170"/>
      <c r="G6" s="97"/>
      <c r="H6" s="35"/>
    </row>
    <row r="7" spans="1:9" ht="58.5" customHeight="1" thickBot="1" x14ac:dyDescent="0.25">
      <c r="A7" s="51"/>
      <c r="B7" s="46" t="s">
        <v>71</v>
      </c>
      <c r="C7" s="59" t="s">
        <v>27</v>
      </c>
      <c r="D7" s="50">
        <v>1</v>
      </c>
      <c r="E7" s="171"/>
      <c r="F7" s="172">
        <f t="shared" ref="F7" si="0">+E7*D7</f>
        <v>0</v>
      </c>
      <c r="G7" s="98"/>
      <c r="H7" s="35"/>
    </row>
    <row r="8" spans="1:9" ht="15" customHeight="1" thickBot="1" x14ac:dyDescent="0.25">
      <c r="A8" s="51"/>
      <c r="B8" s="47" t="s">
        <v>26</v>
      </c>
      <c r="C8" s="52"/>
      <c r="D8" s="53"/>
      <c r="E8" s="173"/>
      <c r="F8" s="168">
        <f>SUM(F7:F7)</f>
        <v>0</v>
      </c>
      <c r="G8" s="98"/>
      <c r="H8" s="35"/>
    </row>
    <row r="9" spans="1:9" ht="15" customHeight="1" thickBot="1" x14ac:dyDescent="0.25">
      <c r="A9" s="39">
        <v>3</v>
      </c>
      <c r="B9" s="45" t="s">
        <v>95</v>
      </c>
      <c r="C9" s="41"/>
      <c r="D9" s="42"/>
      <c r="E9" s="169"/>
      <c r="F9" s="170"/>
      <c r="G9" s="97"/>
      <c r="H9" s="35"/>
    </row>
    <row r="10" spans="1:9" ht="39" customHeight="1" x14ac:dyDescent="0.2">
      <c r="A10" s="93"/>
      <c r="B10" s="46" t="s">
        <v>72</v>
      </c>
      <c r="C10" s="92" t="s">
        <v>27</v>
      </c>
      <c r="D10" s="91">
        <v>1</v>
      </c>
      <c r="E10" s="171"/>
      <c r="F10" s="172">
        <f t="shared" ref="F10:F11" si="1">+E10*D10</f>
        <v>0</v>
      </c>
      <c r="G10" s="97"/>
      <c r="H10" s="35"/>
    </row>
    <row r="11" spans="1:9" ht="39" customHeight="1" thickBot="1" x14ac:dyDescent="0.25">
      <c r="A11" s="93"/>
      <c r="B11" s="119" t="s">
        <v>109</v>
      </c>
      <c r="C11" s="92" t="s">
        <v>27</v>
      </c>
      <c r="D11" s="91">
        <v>1</v>
      </c>
      <c r="E11" s="194"/>
      <c r="F11" s="172">
        <f t="shared" si="1"/>
        <v>0</v>
      </c>
      <c r="G11" s="97"/>
      <c r="H11" s="35"/>
    </row>
    <row r="12" spans="1:9" ht="15" customHeight="1" thickBot="1" x14ac:dyDescent="0.25">
      <c r="A12" s="54"/>
      <c r="B12" s="55" t="s">
        <v>26</v>
      </c>
      <c r="C12" s="56"/>
      <c r="D12" s="57"/>
      <c r="E12" s="174"/>
      <c r="F12" s="168">
        <f>SUM(F10:F11)</f>
        <v>0</v>
      </c>
      <c r="G12" s="98"/>
      <c r="H12" s="35"/>
    </row>
    <row r="13" spans="1:9" ht="13.5" thickBot="1" x14ac:dyDescent="0.25">
      <c r="A13" s="39">
        <v>4</v>
      </c>
      <c r="B13" s="40" t="s">
        <v>96</v>
      </c>
      <c r="C13" s="41"/>
      <c r="D13" s="42"/>
      <c r="E13" s="175"/>
      <c r="F13" s="170"/>
    </row>
    <row r="14" spans="1:9" ht="39" customHeight="1" thickBot="1" x14ac:dyDescent="0.25">
      <c r="A14" s="48"/>
      <c r="B14" s="46" t="s">
        <v>73</v>
      </c>
      <c r="C14" s="49" t="s">
        <v>27</v>
      </c>
      <c r="D14" s="50">
        <v>1</v>
      </c>
      <c r="E14" s="165"/>
      <c r="F14" s="166">
        <f>+E14*D14</f>
        <v>0</v>
      </c>
    </row>
    <row r="15" spans="1:9" ht="15" customHeight="1" thickBot="1" x14ac:dyDescent="0.25">
      <c r="A15" s="51"/>
      <c r="B15" s="47" t="s">
        <v>26</v>
      </c>
      <c r="C15" s="52"/>
      <c r="D15" s="53"/>
      <c r="E15" s="167"/>
      <c r="F15" s="168">
        <f>SUM(F14:F14)</f>
        <v>0</v>
      </c>
    </row>
    <row r="16" spans="1:9" ht="15" customHeight="1" thickBot="1" x14ac:dyDescent="0.25">
      <c r="A16" s="39">
        <v>5</v>
      </c>
      <c r="B16" s="40" t="s">
        <v>97</v>
      </c>
      <c r="C16" s="41"/>
      <c r="D16" s="42"/>
      <c r="E16" s="175"/>
      <c r="F16" s="170"/>
    </row>
    <row r="17" spans="1:7" ht="39" customHeight="1" thickBot="1" x14ac:dyDescent="0.25">
      <c r="A17" s="51"/>
      <c r="B17" s="46" t="s">
        <v>74</v>
      </c>
      <c r="C17" s="49" t="s">
        <v>27</v>
      </c>
      <c r="D17" s="50">
        <v>1</v>
      </c>
      <c r="E17" s="165"/>
      <c r="F17" s="166">
        <f>+E17*D17</f>
        <v>0</v>
      </c>
    </row>
    <row r="18" spans="1:7" ht="15" customHeight="1" thickBot="1" x14ac:dyDescent="0.25">
      <c r="A18" s="51"/>
      <c r="B18" s="47" t="s">
        <v>26</v>
      </c>
      <c r="C18" s="52"/>
      <c r="D18" s="118"/>
      <c r="E18" s="176"/>
      <c r="F18" s="168">
        <f>SUM(F17:F17)</f>
        <v>0</v>
      </c>
    </row>
    <row r="19" spans="1:7" ht="15" customHeight="1" thickBot="1" x14ac:dyDescent="0.25">
      <c r="A19" s="39">
        <v>6</v>
      </c>
      <c r="B19" s="40" t="s">
        <v>98</v>
      </c>
      <c r="C19" s="41"/>
      <c r="D19" s="42"/>
      <c r="E19" s="175"/>
      <c r="F19" s="170"/>
    </row>
    <row r="20" spans="1:7" ht="39" customHeight="1" thickBot="1" x14ac:dyDescent="0.25">
      <c r="A20" s="51"/>
      <c r="B20" s="46" t="s">
        <v>114</v>
      </c>
      <c r="C20" s="49" t="s">
        <v>27</v>
      </c>
      <c r="D20" s="50">
        <v>1</v>
      </c>
      <c r="E20" s="165"/>
      <c r="F20" s="166">
        <f>+E20*D20</f>
        <v>0</v>
      </c>
    </row>
    <row r="21" spans="1:7" ht="15" customHeight="1" thickBot="1" x14ac:dyDescent="0.25">
      <c r="A21" s="51"/>
      <c r="B21" s="47" t="s">
        <v>26</v>
      </c>
      <c r="C21" s="52"/>
      <c r="D21" s="118"/>
      <c r="E21" s="176"/>
      <c r="F21" s="168">
        <f>SUM(F20:F20)</f>
        <v>0</v>
      </c>
    </row>
    <row r="22" spans="1:7" ht="13.5" thickBot="1" x14ac:dyDescent="0.25">
      <c r="A22" s="39">
        <v>7</v>
      </c>
      <c r="B22" s="40" t="s">
        <v>99</v>
      </c>
      <c r="C22" s="41"/>
      <c r="D22" s="42"/>
      <c r="E22" s="175"/>
      <c r="F22" s="170"/>
    </row>
    <row r="23" spans="1:7" ht="39" customHeight="1" thickBot="1" x14ac:dyDescent="0.25">
      <c r="A23" s="32"/>
      <c r="B23" s="46" t="s">
        <v>63</v>
      </c>
      <c r="C23" s="31" t="s">
        <v>27</v>
      </c>
      <c r="D23" s="30">
        <v>1</v>
      </c>
      <c r="E23" s="165"/>
      <c r="F23" s="172">
        <f t="shared" ref="F23" si="2">+E23*D23</f>
        <v>0</v>
      </c>
    </row>
    <row r="24" spans="1:7" ht="13.5" thickBot="1" x14ac:dyDescent="0.25">
      <c r="A24" s="113"/>
      <c r="B24" s="114" t="s">
        <v>26</v>
      </c>
      <c r="C24" s="115"/>
      <c r="D24" s="116"/>
      <c r="E24" s="177"/>
      <c r="F24" s="178">
        <f>SUM(F23:F23)</f>
        <v>0</v>
      </c>
    </row>
    <row r="25" spans="1:7" ht="13.5" thickBot="1" x14ac:dyDescent="0.25">
      <c r="A25" s="93"/>
      <c r="B25" s="109"/>
      <c r="C25" s="110"/>
      <c r="D25" s="36"/>
      <c r="E25" s="111"/>
      <c r="F25" s="112"/>
    </row>
    <row r="26" spans="1:7" ht="15" customHeight="1" thickBot="1" x14ac:dyDescent="0.25">
      <c r="A26" s="104" t="s">
        <v>92</v>
      </c>
      <c r="B26" s="105"/>
      <c r="C26" s="106"/>
      <c r="D26" s="107"/>
      <c r="E26" s="108"/>
      <c r="F26" s="179">
        <f>+F5+F8+F12+F15+F18+F21+F24</f>
        <v>0</v>
      </c>
      <c r="G26" s="97"/>
    </row>
  </sheetData>
  <mergeCells count="1">
    <mergeCell ref="A1:F1"/>
  </mergeCells>
  <printOptions horizontalCentered="1"/>
  <pageMargins left="0.9055118110236221" right="0.9055118110236221" top="0.74803149606299213" bottom="0.74803149606299213" header="0.31496062992125984" footer="0.31496062992125984"/>
  <pageSetup paperSize="9" scale="84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4C79B-E0DF-45F9-A3D2-C900B0C364F0}">
  <sheetPr>
    <pageSetUpPr fitToPage="1"/>
  </sheetPr>
  <dimension ref="A1:I25"/>
  <sheetViews>
    <sheetView showGridLines="0" zoomScaleNormal="100" workbookViewId="0">
      <selection activeCell="J10" sqref="J10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23.28515625" style="24" customWidth="1"/>
    <col min="6" max="6" width="20.85546875" style="24" customWidth="1"/>
    <col min="7" max="7" width="12.7109375" style="99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160" t="s">
        <v>100</v>
      </c>
      <c r="B1" s="160"/>
      <c r="C1" s="160"/>
      <c r="D1" s="160"/>
      <c r="E1" s="160"/>
      <c r="F1" s="160"/>
      <c r="G1" s="95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96"/>
    </row>
    <row r="3" spans="1:9" ht="15" customHeight="1" thickBot="1" x14ac:dyDescent="0.25">
      <c r="A3" s="39">
        <v>1</v>
      </c>
      <c r="B3" s="40" t="s">
        <v>101</v>
      </c>
      <c r="C3" s="41"/>
      <c r="D3" s="42"/>
      <c r="E3" s="43"/>
      <c r="F3" s="44"/>
      <c r="G3" s="97"/>
      <c r="I3" s="35"/>
    </row>
    <row r="4" spans="1:9" ht="39" customHeight="1" thickBot="1" x14ac:dyDescent="0.25">
      <c r="A4" s="48"/>
      <c r="B4" s="46" t="s">
        <v>70</v>
      </c>
      <c r="C4" s="58" t="s">
        <v>27</v>
      </c>
      <c r="D4" s="50">
        <v>1</v>
      </c>
      <c r="E4" s="180"/>
      <c r="F4" s="181">
        <f>+E4*D4</f>
        <v>0</v>
      </c>
      <c r="G4" s="98"/>
      <c r="H4" s="35"/>
    </row>
    <row r="5" spans="1:9" ht="15" customHeight="1" thickBot="1" x14ac:dyDescent="0.25">
      <c r="A5" s="51"/>
      <c r="B5" s="47" t="s">
        <v>26</v>
      </c>
      <c r="C5" s="52"/>
      <c r="D5" s="53"/>
      <c r="E5" s="182"/>
      <c r="F5" s="183">
        <f>SUM(F4:F4)</f>
        <v>0</v>
      </c>
      <c r="G5" s="98"/>
      <c r="H5" s="35"/>
    </row>
    <row r="6" spans="1:9" ht="14.25" customHeight="1" thickBot="1" x14ac:dyDescent="0.25">
      <c r="A6" s="39">
        <v>2</v>
      </c>
      <c r="B6" s="40" t="s">
        <v>102</v>
      </c>
      <c r="C6" s="41"/>
      <c r="D6" s="42"/>
      <c r="E6" s="184"/>
      <c r="F6" s="185"/>
      <c r="G6" s="97"/>
      <c r="H6" s="35"/>
    </row>
    <row r="7" spans="1:9" ht="58.5" customHeight="1" thickBot="1" x14ac:dyDescent="0.25">
      <c r="A7" s="51"/>
      <c r="B7" s="46" t="s">
        <v>71</v>
      </c>
      <c r="C7" s="59" t="s">
        <v>27</v>
      </c>
      <c r="D7" s="50">
        <v>1</v>
      </c>
      <c r="E7" s="186"/>
      <c r="F7" s="187">
        <f t="shared" ref="F7" si="0">+E7*D7</f>
        <v>0</v>
      </c>
      <c r="G7" s="98"/>
      <c r="H7" s="35"/>
    </row>
    <row r="8" spans="1:9" ht="15" customHeight="1" thickBot="1" x14ac:dyDescent="0.25">
      <c r="A8" s="51"/>
      <c r="B8" s="47" t="s">
        <v>26</v>
      </c>
      <c r="C8" s="52"/>
      <c r="D8" s="53"/>
      <c r="E8" s="188"/>
      <c r="F8" s="183">
        <f>SUM(F7:F7)</f>
        <v>0</v>
      </c>
      <c r="G8" s="98"/>
      <c r="H8" s="35"/>
    </row>
    <row r="9" spans="1:9" ht="15" customHeight="1" thickBot="1" x14ac:dyDescent="0.25">
      <c r="A9" s="39">
        <v>3</v>
      </c>
      <c r="B9" s="45" t="s">
        <v>103</v>
      </c>
      <c r="C9" s="41"/>
      <c r="D9" s="42"/>
      <c r="E9" s="184"/>
      <c r="F9" s="185"/>
      <c r="G9" s="97"/>
      <c r="H9" s="35"/>
    </row>
    <row r="10" spans="1:9" ht="39" customHeight="1" thickBot="1" x14ac:dyDescent="0.25">
      <c r="A10" s="93"/>
      <c r="B10" s="46" t="s">
        <v>72</v>
      </c>
      <c r="C10" s="92" t="s">
        <v>27</v>
      </c>
      <c r="D10" s="91">
        <v>1</v>
      </c>
      <c r="E10" s="186"/>
      <c r="F10" s="187">
        <f t="shared" ref="F10" si="1">+E10*D10</f>
        <v>0</v>
      </c>
      <c r="G10" s="97"/>
      <c r="H10" s="35"/>
    </row>
    <row r="11" spans="1:9" ht="15" customHeight="1" thickBot="1" x14ac:dyDescent="0.25">
      <c r="A11" s="54"/>
      <c r="B11" s="55" t="s">
        <v>26</v>
      </c>
      <c r="C11" s="56"/>
      <c r="D11" s="57"/>
      <c r="E11" s="189"/>
      <c r="F11" s="183">
        <f>SUM(F10:F10)</f>
        <v>0</v>
      </c>
      <c r="G11" s="98"/>
      <c r="H11" s="35"/>
    </row>
    <row r="12" spans="1:9" ht="13.5" thickBot="1" x14ac:dyDescent="0.25">
      <c r="A12" s="39">
        <v>4</v>
      </c>
      <c r="B12" s="40" t="s">
        <v>104</v>
      </c>
      <c r="C12" s="41"/>
      <c r="D12" s="42"/>
      <c r="E12" s="190"/>
      <c r="F12" s="185"/>
    </row>
    <row r="13" spans="1:9" ht="39" customHeight="1" thickBot="1" x14ac:dyDescent="0.25">
      <c r="A13" s="48"/>
      <c r="B13" s="46" t="s">
        <v>73</v>
      </c>
      <c r="C13" s="49" t="s">
        <v>27</v>
      </c>
      <c r="D13" s="50">
        <v>1</v>
      </c>
      <c r="E13" s="180"/>
      <c r="F13" s="181">
        <f>+E13*D13</f>
        <v>0</v>
      </c>
    </row>
    <row r="14" spans="1:9" ht="15" customHeight="1" thickBot="1" x14ac:dyDescent="0.25">
      <c r="A14" s="51"/>
      <c r="B14" s="47" t="s">
        <v>26</v>
      </c>
      <c r="C14" s="52"/>
      <c r="D14" s="53"/>
      <c r="E14" s="182"/>
      <c r="F14" s="183">
        <f>SUM(F13:F13)</f>
        <v>0</v>
      </c>
    </row>
    <row r="15" spans="1:9" ht="15" customHeight="1" thickBot="1" x14ac:dyDescent="0.25">
      <c r="A15" s="39">
        <v>5</v>
      </c>
      <c r="B15" s="40" t="s">
        <v>105</v>
      </c>
      <c r="C15" s="41"/>
      <c r="D15" s="42"/>
      <c r="E15" s="190"/>
      <c r="F15" s="185"/>
    </row>
    <row r="16" spans="1:9" ht="39" customHeight="1" thickBot="1" x14ac:dyDescent="0.25">
      <c r="A16" s="51"/>
      <c r="B16" s="46" t="s">
        <v>74</v>
      </c>
      <c r="C16" s="49" t="s">
        <v>27</v>
      </c>
      <c r="D16" s="50">
        <v>1</v>
      </c>
      <c r="E16" s="180"/>
      <c r="F16" s="181">
        <f>+E16*D16</f>
        <v>0</v>
      </c>
    </row>
    <row r="17" spans="1:7" ht="15" customHeight="1" thickBot="1" x14ac:dyDescent="0.25">
      <c r="A17" s="51"/>
      <c r="B17" s="47" t="s">
        <v>26</v>
      </c>
      <c r="C17" s="52"/>
      <c r="D17" s="118"/>
      <c r="E17" s="191"/>
      <c r="F17" s="183">
        <f>SUM(F16:F16)</f>
        <v>0</v>
      </c>
    </row>
    <row r="18" spans="1:7" ht="15" customHeight="1" thickBot="1" x14ac:dyDescent="0.25">
      <c r="A18" s="39">
        <v>6</v>
      </c>
      <c r="B18" s="40" t="s">
        <v>106</v>
      </c>
      <c r="C18" s="41"/>
      <c r="D18" s="42"/>
      <c r="E18" s="190"/>
      <c r="F18" s="185"/>
    </row>
    <row r="19" spans="1:7" ht="39" customHeight="1" thickBot="1" x14ac:dyDescent="0.25">
      <c r="A19" s="51"/>
      <c r="B19" s="46" t="s">
        <v>114</v>
      </c>
      <c r="C19" s="49" t="s">
        <v>27</v>
      </c>
      <c r="D19" s="50">
        <v>1</v>
      </c>
      <c r="E19" s="180"/>
      <c r="F19" s="181">
        <f>+E19*D19</f>
        <v>0</v>
      </c>
    </row>
    <row r="20" spans="1:7" ht="15" customHeight="1" thickBot="1" x14ac:dyDescent="0.25">
      <c r="A20" s="51"/>
      <c r="B20" s="47" t="s">
        <v>26</v>
      </c>
      <c r="C20" s="52"/>
      <c r="D20" s="118"/>
      <c r="E20" s="191"/>
      <c r="F20" s="183">
        <f>SUM(F19:F19)</f>
        <v>0</v>
      </c>
    </row>
    <row r="21" spans="1:7" ht="13.5" thickBot="1" x14ac:dyDescent="0.25">
      <c r="A21" s="39">
        <v>7</v>
      </c>
      <c r="B21" s="40" t="s">
        <v>107</v>
      </c>
      <c r="C21" s="41"/>
      <c r="D21" s="42"/>
      <c r="E21" s="190"/>
      <c r="F21" s="185"/>
    </row>
    <row r="22" spans="1:7" ht="39" customHeight="1" thickBot="1" x14ac:dyDescent="0.25">
      <c r="A22" s="32"/>
      <c r="B22" s="46" t="s">
        <v>63</v>
      </c>
      <c r="C22" s="31" t="s">
        <v>27</v>
      </c>
      <c r="D22" s="30">
        <v>1</v>
      </c>
      <c r="E22" s="180"/>
      <c r="F22" s="187">
        <f t="shared" ref="F22" si="2">+E22*D22</f>
        <v>0</v>
      </c>
    </row>
    <row r="23" spans="1:7" ht="13.5" thickBot="1" x14ac:dyDescent="0.25">
      <c r="A23" s="113"/>
      <c r="B23" s="114" t="s">
        <v>26</v>
      </c>
      <c r="C23" s="115"/>
      <c r="D23" s="116"/>
      <c r="E23" s="192"/>
      <c r="F23" s="193">
        <f>SUM(F22:F22)</f>
        <v>0</v>
      </c>
    </row>
    <row r="24" spans="1:7" ht="13.5" thickBot="1" x14ac:dyDescent="0.25">
      <c r="A24" s="93"/>
      <c r="B24" s="109"/>
      <c r="C24" s="110"/>
      <c r="D24" s="36"/>
      <c r="E24" s="111"/>
      <c r="F24" s="112"/>
    </row>
    <row r="25" spans="1:7" ht="15" customHeight="1" thickBot="1" x14ac:dyDescent="0.25">
      <c r="A25" s="104" t="s">
        <v>108</v>
      </c>
      <c r="B25" s="105"/>
      <c r="C25" s="106"/>
      <c r="D25" s="107"/>
      <c r="E25" s="108"/>
      <c r="F25" s="179">
        <f>+F5+F8+F11+F14+F17+F20+F23</f>
        <v>0</v>
      </c>
      <c r="G25" s="97"/>
    </row>
  </sheetData>
  <mergeCells count="1">
    <mergeCell ref="A1:F1"/>
  </mergeCells>
  <printOptions horizontalCentered="1"/>
  <pageMargins left="0.9055118110236221" right="0.9055118110236221" top="0.74803149606299213" bottom="0.74803149606299213" header="0.31496062992125984" footer="0.31496062992125984"/>
  <pageSetup paperSize="9" scale="84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58CEF-8381-49A4-B0A5-C8177E303E64}">
  <sheetPr>
    <pageSetUpPr fitToPage="1"/>
  </sheetPr>
  <dimension ref="A1:I6"/>
  <sheetViews>
    <sheetView showGridLines="0" zoomScaleNormal="100" workbookViewId="0">
      <selection activeCell="I22" sqref="I22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16.28515625" style="24" customWidth="1"/>
    <col min="6" max="6" width="22.42578125" style="24" customWidth="1"/>
    <col min="7" max="7" width="12.7109375" style="99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160" t="s">
        <v>53</v>
      </c>
      <c r="B1" s="160"/>
      <c r="C1" s="160"/>
      <c r="D1" s="160"/>
      <c r="E1" s="160"/>
      <c r="F1" s="160"/>
      <c r="G1" s="95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96"/>
    </row>
    <row r="3" spans="1:9" ht="15" customHeight="1" thickBot="1" x14ac:dyDescent="0.25">
      <c r="A3" s="39">
        <v>1</v>
      </c>
      <c r="B3" s="40" t="s">
        <v>110</v>
      </c>
      <c r="C3" s="41"/>
      <c r="D3" s="42"/>
      <c r="E3" s="43"/>
      <c r="F3" s="44"/>
      <c r="G3" s="97"/>
      <c r="I3" s="35"/>
    </row>
    <row r="4" spans="1:9" ht="78" customHeight="1" thickBot="1" x14ac:dyDescent="0.25">
      <c r="A4" s="48"/>
      <c r="B4" s="46" t="s">
        <v>111</v>
      </c>
      <c r="C4" s="58" t="s">
        <v>27</v>
      </c>
      <c r="D4" s="50">
        <v>1</v>
      </c>
      <c r="E4" s="180"/>
      <c r="F4" s="181">
        <f>+E4*D4</f>
        <v>0</v>
      </c>
      <c r="G4" s="98"/>
      <c r="H4" s="35"/>
    </row>
    <row r="5" spans="1:9" ht="15" customHeight="1" thickBot="1" x14ac:dyDescent="0.25">
      <c r="A5" s="51"/>
      <c r="B5" s="47" t="s">
        <v>26</v>
      </c>
      <c r="C5" s="52"/>
      <c r="D5" s="53"/>
      <c r="E5" s="182"/>
      <c r="F5" s="183">
        <f>SUM(F4:F4)</f>
        <v>0</v>
      </c>
      <c r="G5" s="98"/>
      <c r="H5" s="35"/>
    </row>
    <row r="6" spans="1:9" ht="15" customHeight="1" thickBot="1" x14ac:dyDescent="0.25">
      <c r="A6" s="104" t="s">
        <v>112</v>
      </c>
      <c r="B6" s="105"/>
      <c r="C6" s="106"/>
      <c r="D6" s="107"/>
      <c r="E6" s="108"/>
      <c r="F6" s="179">
        <f>+F5</f>
        <v>0</v>
      </c>
      <c r="G6" s="97"/>
    </row>
  </sheetData>
  <mergeCells count="1">
    <mergeCell ref="A1:F1"/>
  </mergeCells>
  <printOptions horizontalCentered="1"/>
  <pageMargins left="0.9055118110236221" right="0.9055118110236221" top="0.74803149606299213" bottom="0.74803149606299213" header="0.31496062992125984" footer="0.31496062992125984"/>
  <pageSetup paperSize="9" scale="84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9"/>
  <sheetViews>
    <sheetView zoomScale="115" zoomScaleNormal="115" workbookViewId="0">
      <selection activeCell="E16" sqref="E16"/>
    </sheetView>
  </sheetViews>
  <sheetFormatPr defaultRowHeight="12.75" x14ac:dyDescent="0.2"/>
  <cols>
    <col min="1" max="1" width="5" style="62" customWidth="1"/>
    <col min="2" max="2" width="49.140625" style="83" customWidth="1"/>
    <col min="3" max="3" width="8.42578125" style="62" bestFit="1" customWidth="1"/>
    <col min="4" max="4" width="7.7109375" style="84" customWidth="1"/>
    <col min="5" max="5" width="15.7109375" style="62" customWidth="1"/>
    <col min="6" max="6" width="19.28515625" style="62" customWidth="1"/>
    <col min="7" max="9" width="12.7109375" style="62" customWidth="1"/>
    <col min="10" max="10" width="9.140625" style="62"/>
    <col min="11" max="11" width="9.5703125" style="62" bestFit="1" customWidth="1"/>
    <col min="12" max="16384" width="9.140625" style="62"/>
  </cols>
  <sheetData>
    <row r="1" spans="1:9" ht="21.75" customHeight="1" thickBot="1" x14ac:dyDescent="0.25">
      <c r="A1" s="161" t="s">
        <v>36</v>
      </c>
      <c r="B1" s="161"/>
      <c r="C1" s="161"/>
      <c r="D1" s="161"/>
      <c r="E1" s="161"/>
      <c r="F1" s="161"/>
      <c r="G1" s="61"/>
    </row>
    <row r="2" spans="1:9" ht="27.75" thickBot="1" x14ac:dyDescent="0.25">
      <c r="A2" s="63" t="s">
        <v>0</v>
      </c>
      <c r="B2" s="64" t="s">
        <v>1</v>
      </c>
      <c r="C2" s="64" t="s">
        <v>2</v>
      </c>
      <c r="D2" s="65" t="s">
        <v>3</v>
      </c>
      <c r="E2" s="66" t="s">
        <v>4</v>
      </c>
      <c r="F2" s="67" t="s">
        <v>5</v>
      </c>
      <c r="G2" s="68"/>
    </row>
    <row r="3" spans="1:9" ht="15" customHeight="1" thickBot="1" x14ac:dyDescent="0.25">
      <c r="A3" s="69" t="s">
        <v>25</v>
      </c>
      <c r="B3" s="70" t="s">
        <v>29</v>
      </c>
      <c r="C3" s="71"/>
      <c r="D3" s="72"/>
      <c r="E3" s="73"/>
      <c r="F3" s="74"/>
      <c r="G3" s="75"/>
      <c r="I3" s="76"/>
    </row>
    <row r="4" spans="1:9" x14ac:dyDescent="0.2">
      <c r="A4" s="85"/>
      <c r="B4" s="86" t="s">
        <v>113</v>
      </c>
      <c r="C4" s="87" t="s">
        <v>27</v>
      </c>
      <c r="D4" s="88">
        <v>1</v>
      </c>
      <c r="E4" s="195"/>
      <c r="F4" s="196">
        <f>+D4*E4</f>
        <v>0</v>
      </c>
      <c r="G4" s="75"/>
      <c r="H4" s="76"/>
    </row>
    <row r="5" spans="1:9" x14ac:dyDescent="0.2">
      <c r="A5" s="77"/>
      <c r="B5" s="78" t="s">
        <v>31</v>
      </c>
      <c r="C5" s="79" t="s">
        <v>27</v>
      </c>
      <c r="D5" s="80">
        <v>1</v>
      </c>
      <c r="E5" s="186"/>
      <c r="F5" s="196">
        <f>+D5*E5</f>
        <v>0</v>
      </c>
      <c r="G5" s="75"/>
      <c r="H5" s="76"/>
    </row>
    <row r="6" spans="1:9" ht="13.5" thickBot="1" x14ac:dyDescent="0.25">
      <c r="A6" s="77"/>
      <c r="B6" s="120" t="s">
        <v>115</v>
      </c>
      <c r="C6" s="81" t="s">
        <v>27</v>
      </c>
      <c r="D6" s="82">
        <v>1</v>
      </c>
      <c r="E6" s="186"/>
      <c r="F6" s="196">
        <f>+D6*E6</f>
        <v>0</v>
      </c>
      <c r="G6" s="75"/>
      <c r="H6" s="76"/>
    </row>
    <row r="7" spans="1:9" ht="13.5" thickBot="1" x14ac:dyDescent="0.25">
      <c r="A7" s="121"/>
      <c r="B7" s="122" t="s">
        <v>26</v>
      </c>
      <c r="C7" s="89"/>
      <c r="D7" s="90"/>
      <c r="E7" s="198"/>
      <c r="F7" s="193">
        <f>SUM(F4:F6)</f>
        <v>0</v>
      </c>
      <c r="G7" s="75"/>
      <c r="H7" s="76"/>
    </row>
    <row r="8" spans="1:9" ht="13.5" thickBot="1" x14ac:dyDescent="0.25"/>
    <row r="9" spans="1:9" ht="16.5" thickBot="1" x14ac:dyDescent="0.25">
      <c r="A9" s="123"/>
      <c r="B9" s="124" t="s">
        <v>30</v>
      </c>
      <c r="C9" s="125"/>
      <c r="D9" s="126"/>
      <c r="E9" s="127"/>
      <c r="F9" s="197">
        <f>+F7</f>
        <v>0</v>
      </c>
    </row>
  </sheetData>
  <mergeCells count="1">
    <mergeCell ref="A1:F1"/>
  </mergeCells>
  <pageMargins left="0.82677165354330717" right="0.82677165354330717" top="0.74803149606299213" bottom="0.74803149606299213" header="0.31496062992125984" footer="0.31496062992125984"/>
  <pageSetup paperSize="9" scale="6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1"/>
  <sheetViews>
    <sheetView zoomScaleNormal="100" workbookViewId="0">
      <selection activeCell="D9" sqref="D9"/>
    </sheetView>
  </sheetViews>
  <sheetFormatPr defaultRowHeight="12.75" x14ac:dyDescent="0.2"/>
  <cols>
    <col min="1" max="1" width="4.7109375" style="1" customWidth="1"/>
    <col min="2" max="2" width="43.140625" style="15" customWidth="1"/>
    <col min="3" max="3" width="8.42578125" style="1" bestFit="1" customWidth="1"/>
    <col min="4" max="4" width="7.7109375" style="1" bestFit="1" customWidth="1"/>
    <col min="5" max="5" width="3.85546875" style="1" customWidth="1"/>
    <col min="6" max="6" width="7.7109375" style="1" customWidth="1"/>
    <col min="7" max="7" width="9.85546875" style="1" bestFit="1" customWidth="1"/>
    <col min="8" max="8" width="11.140625" style="1" customWidth="1"/>
  </cols>
  <sheetData>
    <row r="1" spans="1:8" ht="15.75" x14ac:dyDescent="0.25">
      <c r="A1" s="162" t="s">
        <v>18</v>
      </c>
      <c r="B1" s="162"/>
      <c r="C1" s="162"/>
      <c r="D1" s="162"/>
      <c r="E1" s="162"/>
      <c r="F1" s="162"/>
      <c r="G1" s="162"/>
      <c r="H1" s="162"/>
    </row>
    <row r="2" spans="1:8" ht="13.5" thickBot="1" x14ac:dyDescent="0.25">
      <c r="A2"/>
      <c r="B2" s="16"/>
      <c r="C2"/>
      <c r="D2"/>
      <c r="E2"/>
      <c r="F2"/>
      <c r="G2"/>
      <c r="H2"/>
    </row>
    <row r="3" spans="1:8" ht="39" thickBot="1" x14ac:dyDescent="0.25">
      <c r="A3" s="8" t="s">
        <v>0</v>
      </c>
      <c r="B3" s="14" t="s">
        <v>1</v>
      </c>
      <c r="C3" s="9" t="s">
        <v>2</v>
      </c>
      <c r="D3" s="9" t="s">
        <v>3</v>
      </c>
      <c r="E3" s="13" t="s">
        <v>17</v>
      </c>
      <c r="F3" s="12" t="s">
        <v>16</v>
      </c>
      <c r="G3" s="10" t="s">
        <v>4</v>
      </c>
      <c r="H3" s="11" t="s">
        <v>5</v>
      </c>
    </row>
    <row r="4" spans="1:8" ht="14.25" x14ac:dyDescent="0.2">
      <c r="A4" s="2" t="s">
        <v>6</v>
      </c>
      <c r="B4" s="15" t="s">
        <v>14</v>
      </c>
      <c r="C4" s="2" t="s">
        <v>7</v>
      </c>
      <c r="D4" s="1">
        <v>280</v>
      </c>
      <c r="E4" s="5"/>
      <c r="F4" s="5"/>
      <c r="G4" s="6"/>
      <c r="H4" s="7"/>
    </row>
    <row r="5" spans="1:8" ht="14.25" x14ac:dyDescent="0.2">
      <c r="A5" s="2" t="s">
        <v>8</v>
      </c>
      <c r="B5" s="15" t="s">
        <v>22</v>
      </c>
      <c r="C5" s="2" t="s">
        <v>13</v>
      </c>
      <c r="D5" s="1">
        <v>91</v>
      </c>
      <c r="E5" s="5"/>
      <c r="F5" s="5"/>
      <c r="G5" s="6"/>
      <c r="H5" s="7"/>
    </row>
    <row r="6" spans="1:8" ht="14.25" x14ac:dyDescent="0.2">
      <c r="A6" s="2" t="s">
        <v>9</v>
      </c>
      <c r="B6" s="15" t="s">
        <v>15</v>
      </c>
      <c r="C6" s="2" t="s">
        <v>11</v>
      </c>
      <c r="D6" s="1">
        <v>54</v>
      </c>
      <c r="G6" s="3"/>
      <c r="H6" s="4">
        <f>D6*G6</f>
        <v>0</v>
      </c>
    </row>
    <row r="7" spans="1:8" ht="14.25" x14ac:dyDescent="0.2">
      <c r="A7" s="2" t="s">
        <v>10</v>
      </c>
      <c r="B7" s="15" t="s">
        <v>19</v>
      </c>
      <c r="C7" s="2" t="s">
        <v>11</v>
      </c>
      <c r="D7" s="1">
        <v>52</v>
      </c>
      <c r="G7" s="3"/>
      <c r="H7" s="4"/>
    </row>
    <row r="8" spans="1:8" x14ac:dyDescent="0.2">
      <c r="A8" s="2" t="s">
        <v>12</v>
      </c>
      <c r="B8" s="15" t="s">
        <v>20</v>
      </c>
      <c r="C8" s="2" t="s">
        <v>21</v>
      </c>
      <c r="D8" s="1">
        <v>1</v>
      </c>
      <c r="G8" s="3"/>
      <c r="H8" s="4"/>
    </row>
    <row r="9" spans="1:8" x14ac:dyDescent="0.2">
      <c r="A9" s="2"/>
      <c r="C9" s="2"/>
      <c r="G9" s="3"/>
      <c r="H9" s="4"/>
    </row>
    <row r="10" spans="1:8" x14ac:dyDescent="0.2">
      <c r="A10" s="2"/>
      <c r="C10" s="2"/>
      <c r="G10" s="3"/>
      <c r="H10" s="4"/>
    </row>
    <row r="11" spans="1:8" x14ac:dyDescent="0.2">
      <c r="A11" s="2"/>
      <c r="C11" s="2"/>
      <c r="G11" s="3"/>
      <c r="H11" s="4"/>
    </row>
  </sheetData>
  <customSheetViews>
    <customSheetView guid="{607DC803-E23C-11D5-9BAA-838DE3D3601A}" showPageBreaks="1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1"/>
      <headerFooter alignWithMargins="0"/>
    </customSheetView>
    <customSheetView guid="{41344A30-E23C-11D5-BB3B-C51F840B824A}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2"/>
      <headerFooter alignWithMargins="0"/>
    </customSheetView>
  </customSheetViews>
  <mergeCells count="1">
    <mergeCell ref="A1:H1"/>
  </mergeCells>
  <phoneticPr fontId="0" type="noConversion"/>
  <pageMargins left="0.43" right="0.28999999999999998" top="0.98425196850393704" bottom="0.98425196850393704" header="0.51181102362204722" footer="0.51181102362204722"/>
  <pageSetup paperSize="9" scale="98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19</vt:i4>
      </vt:variant>
    </vt:vector>
  </HeadingPairs>
  <TitlesOfParts>
    <vt:vector size="28" baseType="lpstr">
      <vt:lpstr>Rekapitulace</vt:lpstr>
      <vt:lpstr>PS05.1</vt:lpstr>
      <vt:lpstr>PS05.2</vt:lpstr>
      <vt:lpstr>PS05.3</vt:lpstr>
      <vt:lpstr>PS05.4</vt:lpstr>
      <vt:lpstr>PS05.5</vt:lpstr>
      <vt:lpstr>PS05.6</vt:lpstr>
      <vt:lpstr>VON</vt:lpstr>
      <vt:lpstr>SO 07.old</vt:lpstr>
      <vt:lpstr>PS05.1!_Toc82598465</vt:lpstr>
      <vt:lpstr>PS05.2!_Toc82598465</vt:lpstr>
      <vt:lpstr>PS05.3!_Toc82598465</vt:lpstr>
      <vt:lpstr>PS05.4!_Toc82598465</vt:lpstr>
      <vt:lpstr>PS05.5!_Toc82598465</vt:lpstr>
      <vt:lpstr>PS05.6!_Toc82598465</vt:lpstr>
      <vt:lpstr>PS05.1!Názvy_tisku</vt:lpstr>
      <vt:lpstr>PS05.2!Názvy_tisku</vt:lpstr>
      <vt:lpstr>PS05.3!Názvy_tisku</vt:lpstr>
      <vt:lpstr>PS05.4!Názvy_tisku</vt:lpstr>
      <vt:lpstr>PS05.5!Názvy_tisku</vt:lpstr>
      <vt:lpstr>PS05.6!Názvy_tisku</vt:lpstr>
      <vt:lpstr>PS05.1!Oblast_tisku</vt:lpstr>
      <vt:lpstr>PS05.2!Oblast_tisku</vt:lpstr>
      <vt:lpstr>PS05.3!Oblast_tisku</vt:lpstr>
      <vt:lpstr>PS05.4!Oblast_tisku</vt:lpstr>
      <vt:lpstr>PS05.5!Oblast_tisku</vt:lpstr>
      <vt:lpstr>PS05.6!Oblast_tisku</vt:lpstr>
      <vt:lpstr>Rekapitulace!Oblast_tisku</vt:lpstr>
    </vt:vector>
  </TitlesOfParts>
  <Company>Aquatis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&lt;Petr Libánský&gt;</dc:creator>
  <cp:lastModifiedBy>petr jizdny</cp:lastModifiedBy>
  <cp:lastPrinted>2024-11-27T09:29:20Z</cp:lastPrinted>
  <dcterms:created xsi:type="dcterms:W3CDTF">2001-11-22T14:45:11Z</dcterms:created>
  <dcterms:modified xsi:type="dcterms:W3CDTF">2025-07-21T03:43:18Z</dcterms:modified>
</cp:coreProperties>
</file>